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sers\work\Desktop\기타업무\대내외요구자료\사전정보공표\"/>
    </mc:Choice>
  </mc:AlternateContent>
  <xr:revisionPtr revIDLastSave="0" documentId="13_ncr:1_{B3B924ED-D1E7-41D9-B32F-352200E055C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Sheet1" sheetId="1" r:id="rId1"/>
    <sheet name="2024" sheetId="2" r:id="rId2"/>
  </sheets>
  <externalReferences>
    <externalReference r:id="rId3"/>
  </externalReferences>
  <definedNames>
    <definedName name="_xlnm._FilterDatabase" localSheetId="1" hidden="1">'2024'!$A$5:$G$95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2" l="1"/>
  <c r="G65" i="2"/>
  <c r="G8" i="2"/>
  <c r="G28" i="2"/>
  <c r="G55" i="2"/>
  <c r="G47" i="2"/>
  <c r="G73" i="2"/>
  <c r="G6" i="2"/>
  <c r="G25" i="2"/>
  <c r="G15" i="2"/>
  <c r="G89" i="2"/>
  <c r="G62" i="2"/>
  <c r="G60" i="2"/>
  <c r="G61" i="2"/>
  <c r="G80" i="2"/>
  <c r="G43" i="2"/>
  <c r="G12" i="2"/>
  <c r="G18" i="2"/>
  <c r="G5" i="2"/>
  <c r="G48" i="2"/>
  <c r="G50" i="2"/>
  <c r="G39" i="2"/>
  <c r="G57" i="2"/>
  <c r="G63" i="2"/>
  <c r="G19" i="2"/>
  <c r="G7" i="2"/>
  <c r="G26" i="2"/>
  <c r="G52" i="2"/>
  <c r="G74" i="2"/>
  <c r="G91" i="2"/>
  <c r="G71" i="2"/>
  <c r="G32" i="2"/>
  <c r="G72" i="2"/>
  <c r="G10" i="2"/>
  <c r="G75" i="2"/>
  <c r="G51" i="2"/>
  <c r="G90" i="2"/>
  <c r="G49" i="2"/>
  <c r="G17" i="2"/>
  <c r="G13" i="2"/>
  <c r="G93" i="2"/>
  <c r="G64" i="2"/>
  <c r="G87" i="2"/>
  <c r="G68" i="2"/>
  <c r="G81" i="2"/>
  <c r="G76" i="2"/>
  <c r="G40" i="2"/>
  <c r="G23" i="2"/>
  <c r="G82" i="2"/>
  <c r="G84" i="2"/>
  <c r="G14" i="2"/>
  <c r="G3" i="2"/>
  <c r="G27" i="2"/>
  <c r="G92" i="2"/>
  <c r="G66" i="2"/>
  <c r="G24" i="2"/>
  <c r="G31" i="2"/>
  <c r="G85" i="2"/>
  <c r="G20" i="2"/>
  <c r="G21" i="2"/>
  <c r="G77" i="2"/>
  <c r="G83" i="2"/>
  <c r="G78" i="2"/>
  <c r="G88" i="2"/>
  <c r="G9" i="2"/>
  <c r="G54" i="2"/>
  <c r="G44" i="2"/>
  <c r="G79" i="2"/>
  <c r="G41" i="2"/>
  <c r="G69" i="2"/>
  <c r="G58" i="2"/>
  <c r="G16" i="2"/>
  <c r="G56" i="2"/>
  <c r="G22" i="2"/>
  <c r="G86" i="2"/>
  <c r="G11" i="2"/>
  <c r="G45" i="2"/>
  <c r="G53" i="2"/>
  <c r="G4" i="2"/>
  <c r="G34" i="2"/>
  <c r="G67" i="2"/>
  <c r="G35" i="2"/>
  <c r="G33" i="2"/>
  <c r="G59" i="2"/>
  <c r="G36" i="2"/>
  <c r="G46" i="2"/>
  <c r="G37" i="2"/>
  <c r="G38" i="2"/>
  <c r="G42" i="2"/>
  <c r="G70" i="2"/>
  <c r="G94" i="2"/>
  <c r="G95" i="2"/>
  <c r="G29" i="2"/>
  <c r="F4" i="1" l="1"/>
  <c r="E4" i="1"/>
  <c r="G9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5" i="1"/>
  <c r="G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F24" authorId="0" shapeId="0" xr:uid="{40E646EE-6BE1-41A4-B2BB-0B926ECD1340}">
      <text>
        <r>
          <rPr>
            <b/>
            <sz val="9"/>
            <color indexed="81"/>
            <rFont val="돋움"/>
            <family val="3"/>
            <charset val="129"/>
          </rPr>
          <t>전기공사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발주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" authorId="0" shapeId="0" xr:uid="{0E1D7754-0BD9-4754-9F0B-147BFD660DA1}">
      <text>
        <r>
          <rPr>
            <b/>
            <sz val="9"/>
            <color indexed="81"/>
            <rFont val="돋움"/>
            <family val="3"/>
            <charset val="129"/>
          </rPr>
          <t>전기공사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포함하여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발주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<sst xmlns="http://schemas.openxmlformats.org/spreadsheetml/2006/main" count="569" uniqueCount="246">
  <si>
    <t>연번</t>
  </si>
  <si>
    <t>계약</t>
  </si>
  <si>
    <t>발주부서</t>
  </si>
  <si>
    <t>심사요청액</t>
  </si>
  <si>
    <t>원가심사액</t>
  </si>
  <si>
    <t>비고</t>
  </si>
  <si>
    <t>합계</t>
  </si>
  <si>
    <t>동작휴양소</t>
    <phoneticPr fontId="3" type="noConversion"/>
  </si>
  <si>
    <r>
      <t>계</t>
    </r>
    <r>
      <rPr>
        <sz val="8"/>
        <rFont val="Calibri"/>
        <family val="2"/>
      </rPr>
      <t>       </t>
    </r>
    <r>
      <rPr>
        <sz val="8"/>
        <rFont val="맑은 고딕"/>
        <family val="3"/>
        <charset val="129"/>
      </rPr>
      <t>약</t>
    </r>
    <r>
      <rPr>
        <sz val="8"/>
        <rFont val="Calibri"/>
        <family val="2"/>
      </rPr>
      <t>       </t>
    </r>
    <r>
      <rPr>
        <sz val="8"/>
        <rFont val="맑은 고딕"/>
        <family val="3"/>
        <charset val="129"/>
      </rPr>
      <t>명</t>
    </r>
  </si>
  <si>
    <r>
      <t>절</t>
    </r>
    <r>
      <rPr>
        <sz val="8"/>
        <rFont val="Calibri"/>
        <family val="2"/>
      </rPr>
      <t> </t>
    </r>
    <r>
      <rPr>
        <sz val="8"/>
        <rFont val="맑은 고딕"/>
        <family val="3"/>
        <charset val="129"/>
      </rPr>
      <t>감</t>
    </r>
    <r>
      <rPr>
        <sz val="8"/>
        <rFont val="Calibri"/>
        <family val="2"/>
      </rPr>
      <t> </t>
    </r>
    <r>
      <rPr>
        <sz val="8"/>
        <rFont val="맑은 고딕"/>
        <family val="3"/>
        <charset val="129"/>
      </rPr>
      <t>액</t>
    </r>
  </si>
  <si>
    <t>주차사업팀</t>
    <phoneticPr fontId="3" type="noConversion"/>
  </si>
  <si>
    <t>경영지원팀</t>
    <phoneticPr fontId="3" type="noConversion"/>
  </si>
  <si>
    <t>흑석체육센터</t>
    <phoneticPr fontId="3" type="noConversion"/>
  </si>
  <si>
    <t>체육사업팀</t>
    <phoneticPr fontId="3" type="noConversion"/>
  </si>
  <si>
    <t>시설안전팀</t>
    <phoneticPr fontId="3" type="noConversion"/>
  </si>
  <si>
    <t>기획재정팀</t>
    <phoneticPr fontId="3" type="noConversion"/>
  </si>
  <si>
    <t>동작구민체육센터</t>
    <phoneticPr fontId="3" type="noConversion"/>
  </si>
  <si>
    <t>상도스포츠클럽</t>
    <phoneticPr fontId="3" type="noConversion"/>
  </si>
  <si>
    <t>견인차량보관소</t>
    <phoneticPr fontId="3" type="noConversion"/>
  </si>
  <si>
    <t>용역</t>
  </si>
  <si>
    <t>공사</t>
  </si>
  <si>
    <t>물품</t>
  </si>
  <si>
    <t>구매</t>
  </si>
  <si>
    <t>변경</t>
  </si>
  <si>
    <t>동작삼일수영장</t>
    <phoneticPr fontId="3" type="noConversion"/>
  </si>
  <si>
    <t>사당종합체육관</t>
    <phoneticPr fontId="3" type="noConversion"/>
  </si>
  <si>
    <t>사당문화회관</t>
    <phoneticPr fontId="3" type="noConversion"/>
  </si>
  <si>
    <t>CS혁신팀</t>
    <phoneticPr fontId="3" type="noConversion"/>
  </si>
  <si>
    <t>경영지원팀</t>
  </si>
  <si>
    <t>주차사업팀</t>
  </si>
  <si>
    <t>체육사업팀</t>
  </si>
  <si>
    <t>시설안전팀</t>
  </si>
  <si>
    <t>동작구민체육센터</t>
  </si>
  <si>
    <t>견인차량보관소</t>
  </si>
  <si>
    <t>통합주차관리프로그램 유지보수</t>
  </si>
  <si>
    <t>흑석체육센터 무장애화 및 개보수지원사업 실시설계</t>
  </si>
  <si>
    <t>동작구민체육센터 화장실 무장애화공사 실시설계용역</t>
  </si>
  <si>
    <t>동작구민체육센터 수영장 정수탱크 활성탄교체공사</t>
  </si>
  <si>
    <t>동작휴양소 시설운영비품 구매</t>
  </si>
  <si>
    <t>주차사업팀 근무복 구매</t>
  </si>
  <si>
    <t>동작삼일수영장 활성탄 교체공사</t>
  </si>
  <si>
    <t>유아스포츠단 교보재 구매</t>
  </si>
  <si>
    <t>공단시설 냉난방기 위생관리용역</t>
  </si>
  <si>
    <t>사당종합체육관 캐노피 렉산교체공사</t>
  </si>
  <si>
    <t>동작휴양소 대기자 관리시스템 구축</t>
  </si>
  <si>
    <t>동작구민체육센터 수변전실 전기공사</t>
  </si>
  <si>
    <t>사당문화회관 주차장바닥 방수공사</t>
  </si>
  <si>
    <t>공단 저수조청소</t>
  </si>
  <si>
    <t>고객참여서비스모니터링 및 교육</t>
  </si>
  <si>
    <t>지정벽보판 교체설치</t>
  </si>
  <si>
    <t>동작휴양소 객실식탁 구매</t>
  </si>
  <si>
    <t xml:space="preserve">재해경감 우수기업인증컨설팅용역 </t>
  </si>
  <si>
    <t>동작휴양소 펜션동 시설개선공사</t>
  </si>
  <si>
    <t>공단 성과관리체계 고도화 전문컨설팅용역</t>
  </si>
  <si>
    <t>사당문화회관 관류보일러 동체 교체공사</t>
  </si>
  <si>
    <t>동작구민체육센터 옥상정원 개선공사 실시설계용역</t>
  </si>
  <si>
    <t>공단 결산회계감사용역</t>
  </si>
  <si>
    <t>체육시설 구민우선접수시스템 구축용역</t>
  </si>
  <si>
    <t>거주자주차장 LED전광판 구매설치</t>
  </si>
  <si>
    <t>흑석체육센터 무장애화 및 시설개보수 공사</t>
  </si>
  <si>
    <t>공단 광고영상 제작 및 송출용역</t>
  </si>
  <si>
    <t>사당문화회관 무장애화공사 실시설계용역</t>
  </si>
  <si>
    <t>동작구민체육센터 공용화장실 무장애화 소방공사</t>
  </si>
  <si>
    <t>공단 중장기 경영전략 고도화용역</t>
  </si>
  <si>
    <t>동작구민체육센터 공용화장실 무장애화 전기공사</t>
  </si>
  <si>
    <t>동작구민체육센터 공용화장실 무장애화 건축공사</t>
  </si>
  <si>
    <t>기후위기극복 홍보물품 구매</t>
  </si>
  <si>
    <t>사당종합체육관 옥상정원 환경개선공사</t>
  </si>
  <si>
    <t>상도스포츠클럽 헬스장 환경개선 건축공사</t>
  </si>
  <si>
    <t>동작구민체육센터 탁구장 환경개선공사</t>
  </si>
  <si>
    <t>견인차량보관소 지붕 방수공사</t>
  </si>
  <si>
    <t>주차장 고보라이트 구매</t>
  </si>
  <si>
    <t>동작구민체육센터 옥상정원 개선공사</t>
  </si>
  <si>
    <t>동작구민체육센터 옥상정원개선공사 폐기물처리용역</t>
  </si>
  <si>
    <t>동작체력인증센터 기념품 구매</t>
  </si>
  <si>
    <t>반려동물 문화축제 행사운영용역</t>
  </si>
  <si>
    <t>사당문화회관 무장애화 개선 전기공사</t>
  </si>
  <si>
    <t>사당문화회관 무장애화 개선 건축공사</t>
  </si>
  <si>
    <t>동작반려견공원 문화교육사업 운영</t>
  </si>
  <si>
    <t>스포츠페스티벌 행사지원 대행용역</t>
  </si>
  <si>
    <t>공영주차장 가족배려주차장 조성공사</t>
  </si>
  <si>
    <t>공단 자가정보통신망 구축공사</t>
  </si>
  <si>
    <t>동작휴양소 본관2층 시설개선공사</t>
  </si>
  <si>
    <t>공단 청사 사무실 인테리어공사</t>
  </si>
  <si>
    <t>공단 청사 이전 이사용역</t>
  </si>
  <si>
    <t>청소년독서실 간판 제작 및 설치</t>
  </si>
  <si>
    <t>청소년독서실 열람실 환경정비공사</t>
  </si>
  <si>
    <t>견인차량보관소 차량관리시스템 개선용역</t>
  </si>
  <si>
    <t>공단 청사 사무실 전기공사</t>
  </si>
  <si>
    <t>공단청사 전산실이전 및 네트워크선로포설용역</t>
  </si>
  <si>
    <t>공단 전산실 이전 및 네트워크선로 포설용역</t>
  </si>
  <si>
    <t>공단 임원실 가구 구매</t>
  </si>
  <si>
    <t>공단 사무용책상 구매</t>
  </si>
  <si>
    <t>청소년독서실 열람대 교체</t>
  </si>
  <si>
    <t>공단본부 사무실 파티션 구매</t>
  </si>
  <si>
    <t>공영주차장 초소 사인물 제작설치</t>
  </si>
  <si>
    <t>공단 회의실 책상 및 의자구매</t>
  </si>
  <si>
    <t>체육시설 무인발권기 구매</t>
  </si>
  <si>
    <t>체육시설 수영장 응집제 연간단가 구매</t>
  </si>
  <si>
    <t>청소년독서실 열람대 좌석·조명 연동장치 구매</t>
  </si>
  <si>
    <t>청소년독서실 환경정비공사 (변경)</t>
  </si>
  <si>
    <t>동작구민체육센터 옥상 냉각탑 부속설비 교체</t>
  </si>
  <si>
    <t>공단 사무실 사인물 제작 구매</t>
  </si>
  <si>
    <t>청소년 독서실 열람대 구매(변경)</t>
  </si>
  <si>
    <t>수영장 정제염 연간단가 구매</t>
  </si>
  <si>
    <t>공단 사설 인터넷 이용 및 VPN 장비임대</t>
  </si>
  <si>
    <t>견인차량보관소 무인키오스크 연동관련 시스템개발 용역</t>
  </si>
  <si>
    <t>주차장 장비 및 시스템 유지보수</t>
  </si>
  <si>
    <t>공단 산업안전관리 대행용역</t>
  </si>
  <si>
    <t>공단 산업보건관리 대행용역</t>
  </si>
  <si>
    <t>공단 방역소독용역</t>
  </si>
  <si>
    <t>공단 소방시설물 점검용역</t>
  </si>
  <si>
    <t>사당문화회관 무장애화 개선 건축(설계변경)</t>
  </si>
  <si>
    <t>공단 사무기기임대 및 유지보수</t>
  </si>
  <si>
    <t>공단 대표홈페이지(동작휴양소) 유지보수</t>
  </si>
  <si>
    <t>공단 승강기 유지관리</t>
  </si>
  <si>
    <t>공단 청소용품 연간단가</t>
  </si>
  <si>
    <t>2024년 공단 청소용역</t>
  </si>
  <si>
    <t>체육시설 회원관리프로그램 및 웹서비스 유지보수</t>
  </si>
  <si>
    <t>통합보안시스템 위탁용역</t>
  </si>
  <si>
    <t>청소년독서실 관리용역</t>
  </si>
  <si>
    <t>임원실 가구 구매</t>
  </si>
  <si>
    <t>사당종합체육관 안전시설물 제작</t>
  </si>
  <si>
    <t>2024년 계약심사현황</t>
    <phoneticPr fontId="3" type="noConversion"/>
  </si>
  <si>
    <t>원가심사액</t>
    <phoneticPr fontId="3" type="noConversion"/>
  </si>
  <si>
    <t>절감액</t>
    <phoneticPr fontId="3" type="noConversion"/>
  </si>
  <si>
    <t>물품</t>
    <phoneticPr fontId="3" type="noConversion"/>
  </si>
  <si>
    <t>체육사업부</t>
    <phoneticPr fontId="3" type="noConversion"/>
  </si>
  <si>
    <t>경영지원부</t>
  </si>
  <si>
    <t>상도스포츠클럽</t>
  </si>
  <si>
    <t>공공사업부</t>
  </si>
  <si>
    <t>삼일수영장</t>
  </si>
  <si>
    <t>노량진1동 청소년독서실 정화조 시설개선공사</t>
    <phoneticPr fontId="3" type="noConversion"/>
  </si>
  <si>
    <t>체육사업부</t>
  </si>
  <si>
    <t>동작휴양소</t>
  </si>
  <si>
    <t>동작휴양소 본관1층 펜션동 객실도배 및 바비큐장 렉산설치</t>
    <phoneticPr fontId="3" type="noConversion"/>
  </si>
  <si>
    <t xml:space="preserve">동작휴양소 본관1층 전기온돌 강화마루 구매 </t>
    <phoneticPr fontId="3" type="noConversion"/>
  </si>
  <si>
    <t>사당종합체육관</t>
  </si>
  <si>
    <t>전자영수증 시스템 도입 프로그램 용역</t>
    <phoneticPr fontId="3" type="noConversion"/>
  </si>
  <si>
    <t>동작반려견공원 시설환경 개선공사 실시설계용역</t>
    <phoneticPr fontId="3" type="noConversion"/>
  </si>
  <si>
    <t>상도3동독서실</t>
  </si>
  <si>
    <t>상도3동 청소년독서실 리뉴얼공사 실시설계용역(변경)</t>
    <phoneticPr fontId="3" type="noConversion"/>
  </si>
  <si>
    <t>사당4동독서실</t>
  </si>
  <si>
    <t>사당4동 청소년독서실 리뉴얼공사 실시설계용역(변경)</t>
    <phoneticPr fontId="3" type="noConversion"/>
  </si>
  <si>
    <t>삼일수영장 트렌치 커버 구매</t>
    <phoneticPr fontId="3" type="noConversion"/>
  </si>
  <si>
    <t>동작구민체육센터 기관실 노후시설 히트펌프 세관 및 수리공사</t>
    <phoneticPr fontId="3" type="noConversion"/>
  </si>
  <si>
    <t>주차사업부</t>
  </si>
  <si>
    <t>거주자 및 공영주차장 안내표지판 제작구매</t>
    <phoneticPr fontId="3" type="noConversion"/>
  </si>
  <si>
    <t>주차구획선 재도색 정비공사</t>
    <phoneticPr fontId="3" type="noConversion"/>
  </si>
  <si>
    <t>어린이공원 및 소공원관리 조경공구 구매</t>
    <phoneticPr fontId="3" type="noConversion"/>
  </si>
  <si>
    <t>노후 지정벽보판 교체공사</t>
    <phoneticPr fontId="3" type="noConversion"/>
  </si>
  <si>
    <t>사회공헌부</t>
  </si>
  <si>
    <t>사당문화회관</t>
  </si>
  <si>
    <t>동작휴양소 운동장 비포장구간 아스콘 포장공사</t>
    <phoneticPr fontId="3" type="noConversion"/>
  </si>
  <si>
    <t>동작구민체육센터 자전거보관소 및 주차장 입구 바닥타일교체 공사</t>
    <phoneticPr fontId="3" type="noConversion"/>
  </si>
  <si>
    <t>서비스 모니터링 및 맞춤 CS교육 용역</t>
    <phoneticPr fontId="3" type="noConversion"/>
  </si>
  <si>
    <t>시설안전부</t>
  </si>
  <si>
    <t>시설관리경영시스템 (ISO 41001) 인증심사 용역</t>
    <phoneticPr fontId="3" type="noConversion"/>
  </si>
  <si>
    <t>흑석동독서실</t>
  </si>
  <si>
    <t>흑석동청소년독서실 시설환경 개선공사</t>
    <phoneticPr fontId="3" type="noConversion"/>
  </si>
  <si>
    <t>공단 냉난방기 위생관리(세척) 용역</t>
    <phoneticPr fontId="3" type="noConversion"/>
  </si>
  <si>
    <t>시설관리경영시스템 (ISO 41001) 컨설팅 용역</t>
    <phoneticPr fontId="3" type="noConversion"/>
  </si>
  <si>
    <t>흑석체육센터</t>
  </si>
  <si>
    <t>주차공원 공영주차장 입출구 바닥면 공사</t>
    <phoneticPr fontId="3" type="noConversion"/>
  </si>
  <si>
    <t>상도스포츠클럽 우수 물탱크 및 배수설비 설치공사</t>
    <phoneticPr fontId="3" type="noConversion"/>
  </si>
  <si>
    <t>동작삼일수영장 샤워실 및 안전요원실 방수공사 실시설계용역</t>
    <phoneticPr fontId="3" type="noConversion"/>
  </si>
  <si>
    <t>기획재정부</t>
  </si>
  <si>
    <t xml:space="preserve">공단 결산 회계감사인 선임 </t>
    <phoneticPr fontId="3" type="noConversion"/>
  </si>
  <si>
    <t>동작구민체육센터 전기실 수배전반 메인 고압차단기 교체공사</t>
    <phoneticPr fontId="3" type="noConversion"/>
  </si>
  <si>
    <t>체육시설 직원 유니폼 구매</t>
    <phoneticPr fontId="3" type="noConversion"/>
  </si>
  <si>
    <t>동작휴양소 객실 침구류 구매</t>
    <phoneticPr fontId="3" type="noConversion"/>
  </si>
  <si>
    <t>동작휴양소 객실용 쇼파 구매</t>
    <phoneticPr fontId="3" type="noConversion"/>
  </si>
  <si>
    <t>노량진1동독서실</t>
  </si>
  <si>
    <t>노량진1동 청소년독서실 시설환경 개선공사</t>
    <phoneticPr fontId="3" type="noConversion"/>
  </si>
  <si>
    <t>공단 개인정보 보호수준 향상 컨설팅</t>
    <phoneticPr fontId="3" type="noConversion"/>
  </si>
  <si>
    <t>사당문화회관 2층 문화원 화장실 시설개선 공사</t>
    <phoneticPr fontId="3" type="noConversion"/>
  </si>
  <si>
    <t>동작삼일수영장 배기탈취 유니트 및 덕트 교체공사</t>
    <phoneticPr fontId="3" type="noConversion"/>
  </si>
  <si>
    <t>동작반려견공원 시설환경 개선공사(조경)</t>
    <phoneticPr fontId="3" type="noConversion"/>
  </si>
  <si>
    <t>동작삼일수영장 샤워실 및 안전요원실 방수공사</t>
    <phoneticPr fontId="3" type="noConversion"/>
  </si>
  <si>
    <t>상도3동청소년독서실 리뉴얼공사 (전기)</t>
    <phoneticPr fontId="3" type="noConversion"/>
  </si>
  <si>
    <t>상도3동청소년독서실 리뉴얼공사 (건축)</t>
    <phoneticPr fontId="3" type="noConversion"/>
  </si>
  <si>
    <t>공단2024년 브로슈어 제작 구매</t>
    <phoneticPr fontId="3" type="noConversion"/>
  </si>
  <si>
    <t>사당문화회관 노후 소방펌프 및 배관설비 교체공사</t>
    <phoneticPr fontId="3" type="noConversion"/>
  </si>
  <si>
    <t>사당종합체육관 벽체 흡음재 구매</t>
    <phoneticPr fontId="3" type="noConversion"/>
  </si>
  <si>
    <t>동작반려견공원 반려동물 문화교실 운영용역</t>
    <phoneticPr fontId="3" type="noConversion"/>
  </si>
  <si>
    <t>흑석체육센터 2층 냉난방기 GHP 실외기 부품구매</t>
    <phoneticPr fontId="3" type="noConversion"/>
  </si>
  <si>
    <t>사당문화회관 온수탱크 철거 및 배관신설공사</t>
    <phoneticPr fontId="3" type="noConversion"/>
  </si>
  <si>
    <t>사당4동청소년독서실 리뉴얼공사 (전기)</t>
    <phoneticPr fontId="3" type="noConversion"/>
  </si>
  <si>
    <t>사당4동청소년독서실 리뉴얼공사 (건축)</t>
    <phoneticPr fontId="3" type="noConversion"/>
  </si>
  <si>
    <t>흑석체육센터 탁구대 구매</t>
    <phoneticPr fontId="3" type="noConversion"/>
  </si>
  <si>
    <t>흑석체육센터 수질관리용 전해살균발생기 전해셀 구매</t>
    <phoneticPr fontId="3" type="noConversion"/>
  </si>
  <si>
    <t>사당문화회관 전해살균시스템 전해셀 구매</t>
    <phoneticPr fontId="3" type="noConversion"/>
  </si>
  <si>
    <t>상도스포츠클럽 주차장(주차램프) 구간 바닥에폭시공사</t>
    <phoneticPr fontId="3" type="noConversion"/>
  </si>
  <si>
    <t>사당문화회관 진공온수보일러 폐열회수기(부속품)교체 공사</t>
    <phoneticPr fontId="3" type="noConversion"/>
  </si>
  <si>
    <t>공단 2024년 방송매체 광고영상 제작 및 송출</t>
    <phoneticPr fontId="3" type="noConversion"/>
  </si>
  <si>
    <t>동작구민체육센터 주차장 외부계단 및 타일파손 보수</t>
    <phoneticPr fontId="3" type="noConversion"/>
  </si>
  <si>
    <t>공단 직무가치 중심의 직무분석 용역</t>
    <phoneticPr fontId="3" type="noConversion"/>
  </si>
  <si>
    <t>대방생태 공영주차장 CCTV 장비 교체</t>
    <phoneticPr fontId="3" type="noConversion"/>
  </si>
  <si>
    <t>삼일수영장 기관실 바닥 에폭시 도장공사</t>
    <phoneticPr fontId="3" type="noConversion"/>
  </si>
  <si>
    <t>상도3동독서실 시설환경개선 오픈형 열람대 구매</t>
    <phoneticPr fontId="3" type="noConversion"/>
  </si>
  <si>
    <t>동작구 반려동물 문화축제 행사대행 용역</t>
    <phoneticPr fontId="3" type="noConversion"/>
  </si>
  <si>
    <t>서광공영주차장 시설물 개선 공사</t>
    <phoneticPr fontId="3" type="noConversion"/>
  </si>
  <si>
    <t>체육교사 근무복(트레이닝) 구매</t>
    <phoneticPr fontId="3" type="noConversion"/>
  </si>
  <si>
    <t>흑석체육센터 가스열펌프(GHP)배기가스 저감장치 구매</t>
    <phoneticPr fontId="3" type="noConversion"/>
  </si>
  <si>
    <t>이동식 사다리형 작업발판 구매</t>
    <phoneticPr fontId="3" type="noConversion"/>
  </si>
  <si>
    <t>2024년 스포츠 페스티벌 행사지원 용역</t>
    <phoneticPr fontId="3" type="noConversion"/>
  </si>
  <si>
    <t>테니스장 노후시설 개선(휀스철거) 공사</t>
    <phoneticPr fontId="3" type="noConversion"/>
  </si>
  <si>
    <t>까치산 거주자주차장 배기휀 구매</t>
    <phoneticPr fontId="3" type="noConversion"/>
  </si>
  <si>
    <t>사당종합체육관 옥상공원 황토길 조성</t>
    <phoneticPr fontId="3" type="noConversion"/>
  </si>
  <si>
    <t>통합 주차관리프로그램 유지보수</t>
    <phoneticPr fontId="3" type="noConversion"/>
  </si>
  <si>
    <t>공영주차장 관제장비 유지보수</t>
    <phoneticPr fontId="3" type="noConversion"/>
  </si>
  <si>
    <t>사당문화회관 기구필라테스 강화마루 및 전기온돌필름 공사</t>
    <phoneticPr fontId="3" type="noConversion"/>
  </si>
  <si>
    <t>행정업무통합관리시스템 구축용역(1년차)</t>
    <phoneticPr fontId="3" type="noConversion"/>
  </si>
  <si>
    <t>체육시설 수영장 응집제 연간단가 구매</t>
    <phoneticPr fontId="3" type="noConversion"/>
  </si>
  <si>
    <t>전기설비 안전진단 용역</t>
    <phoneticPr fontId="3" type="noConversion"/>
  </si>
  <si>
    <t>삼일수영장 남녀 샤워실 천장 환경개선공사</t>
    <phoneticPr fontId="3" type="noConversion"/>
  </si>
  <si>
    <t>공단 청소용품 연간 단가구매</t>
    <phoneticPr fontId="3" type="noConversion"/>
  </si>
  <si>
    <t>시설물 이력관리시스템 유지보수</t>
    <phoneticPr fontId="3" type="noConversion"/>
  </si>
  <si>
    <t>공단 산업보건관리 대행용역</t>
    <phoneticPr fontId="3" type="noConversion"/>
  </si>
  <si>
    <t>공단 산업안전관리 대행용역</t>
    <phoneticPr fontId="3" type="noConversion"/>
  </si>
  <si>
    <t>체육시설 회원관리프로그램 및 웹서비스 유지보수</t>
    <phoneticPr fontId="3" type="noConversion"/>
  </si>
  <si>
    <t>DB 접근제어 및 백업 솔루션 유지보수</t>
    <phoneticPr fontId="3" type="noConversion"/>
  </si>
  <si>
    <t>체육회원관리 시스템용 서버 구매</t>
    <phoneticPr fontId="3" type="noConversion"/>
  </si>
  <si>
    <t>공단 통합보안시스템 유지보수</t>
    <phoneticPr fontId="3" type="noConversion"/>
  </si>
  <si>
    <t>2025년 정수기 임대</t>
    <phoneticPr fontId="3" type="noConversion"/>
  </si>
  <si>
    <t>공단 소방시설물 점검용역</t>
    <phoneticPr fontId="3" type="noConversion"/>
  </si>
  <si>
    <t xml:space="preserve">주차장 통합관제실 이전 인테리어 공사 </t>
    <phoneticPr fontId="3" type="noConversion"/>
  </si>
  <si>
    <t>주차장 통합관제실 주차 주제어장치 교환기 서버</t>
    <phoneticPr fontId="3" type="noConversion"/>
  </si>
  <si>
    <t>수영장 정제염 연간단가</t>
    <phoneticPr fontId="3" type="noConversion"/>
  </si>
  <si>
    <t>공단 사무기기 임대 및 유지보수</t>
    <phoneticPr fontId="3" type="noConversion"/>
  </si>
  <si>
    <t>공단 승강기 유지관리용역</t>
    <phoneticPr fontId="3" type="noConversion"/>
  </si>
  <si>
    <t>반려견공원 반려동물 무인출입관리시스템 유지보수</t>
    <phoneticPr fontId="3" type="noConversion"/>
  </si>
  <si>
    <t>공단 방역,소독 대행용역</t>
    <phoneticPr fontId="3" type="noConversion"/>
  </si>
  <si>
    <t>공단 인터넷이용 및 VPN 장비임대</t>
    <phoneticPr fontId="3" type="noConversion"/>
  </si>
  <si>
    <t>공단 대표(동작휴양소) 홈페이지 유지보수</t>
    <phoneticPr fontId="3" type="noConversion"/>
  </si>
  <si>
    <t xml:space="preserve">2025년 공단 청소용역 </t>
    <phoneticPr fontId="3" type="noConversion"/>
  </si>
  <si>
    <t>2025년 청소년독서실 관리용역</t>
    <phoneticPr fontId="3" type="noConversion"/>
  </si>
  <si>
    <t>심사요청액</t>
    <phoneticPr fontId="3" type="noConversion"/>
  </si>
  <si>
    <t>연번</t>
    <phoneticPr fontId="2" type="noConversion"/>
  </si>
  <si>
    <t>구분</t>
    <phoneticPr fontId="2" type="noConversion"/>
  </si>
  <si>
    <t>발주부서</t>
    <phoneticPr fontId="2" type="noConversion"/>
  </si>
  <si>
    <t>계약명</t>
    <phoneticPr fontId="2" type="noConversion"/>
  </si>
  <si>
    <t>2024년 계약심사현황</t>
    <phoneticPr fontId="2" type="noConversion"/>
  </si>
  <si>
    <t>동작구민체육센터 보안강화용 cctv 설치</t>
    <phoneticPr fontId="3" type="noConversion"/>
  </si>
  <si>
    <t>공사</t>
    <phoneticPr fontId="2" type="noConversion"/>
  </si>
  <si>
    <t>용역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</si>
</sst>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20">
    <font>
      <sz val="11"/>
      <color theme="1"/>
      <name val="맑은 고딕"/>
      <family val="2"/>
      <charset val="129"/>
      <scheme val="minor"/>
    </font>
    <font>
      <b/>
      <sz val="20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맑은 고딕"/>
      <family val="3"/>
      <charset val="129"/>
    </font>
    <font>
      <sz val="8"/>
      <name val="Calibri"/>
      <family val="2"/>
    </font>
    <font>
      <sz val="8"/>
      <color rgb="FF000000"/>
      <name val="맑은 고딕"/>
      <family val="3"/>
      <charset val="129"/>
    </font>
    <font>
      <sz val="8"/>
      <color theme="1"/>
      <name val="Calibri"/>
      <family val="2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1"/>
      <name val="돋움"/>
      <family val="3"/>
      <charset val="129"/>
    </font>
    <font>
      <sz val="9"/>
      <name val="우리새봄B"/>
      <family val="1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b/>
      <u/>
      <sz val="24"/>
      <name val="돋움"/>
      <family val="3"/>
      <charset val="129"/>
    </font>
    <font>
      <b/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6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/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right" vertical="center"/>
    </xf>
    <xf numFmtId="0" fontId="1" fillId="2" borderId="0" xfId="0" applyFont="1" applyFill="1" applyAlignment="1">
      <alignment vertical="center" shrinkToFit="1"/>
    </xf>
    <xf numFmtId="0" fontId="7" fillId="0" borderId="1" xfId="0" applyFont="1" applyFill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 shrinkToFit="1"/>
    </xf>
    <xf numFmtId="49" fontId="11" fillId="0" borderId="2" xfId="0" applyNumberFormat="1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  <xf numFmtId="0" fontId="11" fillId="0" borderId="2" xfId="0" quotePrefix="1" applyFont="1" applyFill="1" applyBorder="1" applyAlignment="1">
      <alignment horizontal="center" vertical="center" shrinkToFit="1"/>
    </xf>
    <xf numFmtId="41" fontId="11" fillId="2" borderId="2" xfId="1" applyFont="1" applyFill="1" applyBorder="1" applyAlignment="1">
      <alignment horizontal="center" vertical="center" shrinkToFit="1"/>
    </xf>
    <xf numFmtId="41" fontId="12" fillId="2" borderId="2" xfId="1" applyFont="1" applyFill="1" applyBorder="1" applyAlignment="1">
      <alignment horizontal="center" vertical="center" shrinkToFit="1"/>
    </xf>
    <xf numFmtId="41" fontId="12" fillId="0" borderId="2" xfId="1" applyFont="1" applyFill="1" applyBorder="1" applyAlignment="1">
      <alignment horizontal="center" vertical="center" shrinkToFit="1"/>
    </xf>
    <xf numFmtId="41" fontId="11" fillId="0" borderId="2" xfId="1" applyFont="1" applyFill="1" applyBorder="1" applyAlignment="1">
      <alignment horizontal="center" vertical="center" shrinkToFit="1"/>
    </xf>
    <xf numFmtId="176" fontId="11" fillId="2" borderId="2" xfId="0" applyNumberFormat="1" applyFont="1" applyFill="1" applyBorder="1" applyAlignment="1">
      <alignment horizontal="right" vertical="center" shrinkToFit="1"/>
    </xf>
    <xf numFmtId="3" fontId="11" fillId="0" borderId="2" xfId="0" applyNumberFormat="1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shrinkToFit="1"/>
    </xf>
    <xf numFmtId="0" fontId="14" fillId="0" borderId="0" xfId="3" applyFont="1" applyAlignment="1">
      <alignment horizontal="center" vertical="center" shrinkToFit="1"/>
    </xf>
    <xf numFmtId="0" fontId="13" fillId="0" borderId="0" xfId="3">
      <alignment vertical="center"/>
    </xf>
    <xf numFmtId="0" fontId="18" fillId="0" borderId="0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49" fontId="11" fillId="0" borderId="3" xfId="3" applyNumberFormat="1" applyFont="1" applyBorder="1" applyAlignment="1">
      <alignment horizontal="center" vertical="center" shrinkToFit="1"/>
    </xf>
    <xf numFmtId="0" fontId="11" fillId="0" borderId="3" xfId="3" applyFont="1" applyBorder="1" applyAlignment="1">
      <alignment horizontal="center" vertical="center" shrinkToFit="1"/>
    </xf>
    <xf numFmtId="41" fontId="11" fillId="0" borderId="3" xfId="4" applyFont="1" applyFill="1" applyBorder="1" applyAlignment="1">
      <alignment horizontal="center" vertical="center" shrinkToFit="1"/>
    </xf>
    <xf numFmtId="176" fontId="11" fillId="0" borderId="3" xfId="5" applyNumberFormat="1" applyFont="1" applyFill="1" applyBorder="1" applyAlignment="1">
      <alignment horizontal="center" vertical="center" shrinkToFit="1"/>
    </xf>
    <xf numFmtId="176" fontId="11" fillId="0" borderId="3" xfId="4" applyNumberFormat="1" applyFont="1" applyFill="1" applyBorder="1" applyAlignment="1">
      <alignment horizontal="center" vertical="center" shrinkToFit="1"/>
    </xf>
    <xf numFmtId="0" fontId="19" fillId="3" borderId="3" xfId="3" applyFont="1" applyFill="1" applyBorder="1" applyAlignment="1">
      <alignment horizontal="center" vertical="center" shrinkToFit="1"/>
    </xf>
    <xf numFmtId="49" fontId="19" fillId="3" borderId="3" xfId="3" applyNumberFormat="1" applyFont="1" applyFill="1" applyBorder="1" applyAlignment="1">
      <alignment horizontal="center" vertical="center" shrinkToFit="1"/>
    </xf>
    <xf numFmtId="0" fontId="19" fillId="3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 shrinkToFit="1"/>
    </xf>
    <xf numFmtId="49" fontId="11" fillId="0" borderId="3" xfId="3" applyNumberFormat="1" applyFont="1" applyFill="1" applyBorder="1" applyAlignment="1">
      <alignment horizontal="center" vertical="center" shrinkToFit="1"/>
    </xf>
  </cellXfs>
  <cellStyles count="6">
    <cellStyle name="백분율 2" xfId="5" xr:uid="{2DEBFF64-11AB-4ACD-849C-3F22E50E3162}"/>
    <cellStyle name="쉼표 [0]" xfId="1" builtinId="6"/>
    <cellStyle name="쉼표 [0] 2" xfId="4" xr:uid="{DDBF120A-BE01-4C86-850C-D4B66344F489}"/>
    <cellStyle name="표준" xfId="0" builtinId="0"/>
    <cellStyle name="표준 2" xfId="2" xr:uid="{00000000-0005-0000-0000-000002000000}"/>
    <cellStyle name="표준 3" xfId="3" xr:uid="{E9A7192A-0981-40CE-8BEB-83A0491560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gramData\PCFILTER3\Temp\AutoEncrypt\&#44228;&#50557;&#45824;&#511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6"/>
      <sheetName val="2017"/>
      <sheetName val="2018"/>
      <sheetName val="2019 "/>
      <sheetName val="2020 "/>
      <sheetName val="2021"/>
      <sheetName val="2022"/>
      <sheetName val="2023"/>
      <sheetName val="2024"/>
      <sheetName val="2025"/>
      <sheetName val="콤보박스 (메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5"/>
  <sheetViews>
    <sheetView topLeftCell="A61" zoomScale="150" zoomScaleNormal="150" workbookViewId="0">
      <selection activeCell="D72" sqref="D72"/>
    </sheetView>
  </sheetViews>
  <sheetFormatPr defaultRowHeight="16.5"/>
  <cols>
    <col min="1" max="1" width="5.125" customWidth="1"/>
    <col min="4" max="4" width="39.125" customWidth="1"/>
    <col min="5" max="6" width="10.125" style="2" customWidth="1"/>
    <col min="7" max="7" width="9" style="2"/>
  </cols>
  <sheetData>
    <row r="1" spans="1:28" ht="31.5">
      <c r="A1" s="22" t="s">
        <v>123</v>
      </c>
      <c r="B1" s="22"/>
      <c r="C1" s="22"/>
      <c r="D1" s="22"/>
      <c r="E1" s="22"/>
      <c r="F1" s="22"/>
      <c r="G1" s="22"/>
      <c r="H1" s="2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3" spans="1:28" s="1" customFormat="1" ht="28.5" customHeight="1">
      <c r="A3" s="4" t="s">
        <v>0</v>
      </c>
      <c r="B3" s="4" t="s">
        <v>1</v>
      </c>
      <c r="C3" s="4" t="s">
        <v>2</v>
      </c>
      <c r="D3" s="4" t="s">
        <v>8</v>
      </c>
      <c r="E3" s="4" t="s">
        <v>3</v>
      </c>
      <c r="F3" s="4" t="s">
        <v>4</v>
      </c>
      <c r="G3" s="4" t="s">
        <v>9</v>
      </c>
      <c r="H3" s="4" t="s">
        <v>5</v>
      </c>
    </row>
    <row r="4" spans="1:28" ht="23.25" customHeight="1">
      <c r="A4" s="21" t="s">
        <v>6</v>
      </c>
      <c r="B4" s="21"/>
      <c r="C4" s="21"/>
      <c r="D4" s="21"/>
      <c r="E4" s="5">
        <f>SUM(E5:E95)</f>
        <v>5073564655</v>
      </c>
      <c r="F4" s="5">
        <f>SUM(F5:F95)</f>
        <v>4920255500</v>
      </c>
      <c r="G4" s="5">
        <f>SUM(G5:G95)</f>
        <v>153309155</v>
      </c>
      <c r="H4" s="6"/>
    </row>
    <row r="5" spans="1:28">
      <c r="A5" s="7">
        <v>1</v>
      </c>
      <c r="B5" s="10" t="s">
        <v>19</v>
      </c>
      <c r="C5" s="13" t="s">
        <v>10</v>
      </c>
      <c r="D5" s="11" t="s">
        <v>34</v>
      </c>
      <c r="E5" s="15">
        <v>19200000</v>
      </c>
      <c r="F5" s="15">
        <v>19200000</v>
      </c>
      <c r="G5" s="8">
        <f>E5-F5</f>
        <v>0</v>
      </c>
      <c r="H5" s="6"/>
    </row>
    <row r="6" spans="1:28">
      <c r="A6" s="7">
        <v>2</v>
      </c>
      <c r="B6" s="10" t="s">
        <v>19</v>
      </c>
      <c r="C6" s="13" t="s">
        <v>12</v>
      </c>
      <c r="D6" s="11" t="s">
        <v>35</v>
      </c>
      <c r="E6" s="16">
        <v>42000000</v>
      </c>
      <c r="F6" s="15">
        <v>41990000</v>
      </c>
      <c r="G6" s="8">
        <f t="shared" ref="G6:G69" si="0">E6-F6</f>
        <v>10000</v>
      </c>
      <c r="H6" s="6"/>
    </row>
    <row r="7" spans="1:28">
      <c r="A7" s="7">
        <v>3</v>
      </c>
      <c r="B7" s="10" t="s">
        <v>19</v>
      </c>
      <c r="C7" s="13" t="s">
        <v>16</v>
      </c>
      <c r="D7" s="11" t="s">
        <v>36</v>
      </c>
      <c r="E7" s="16">
        <v>19880000</v>
      </c>
      <c r="F7" s="15">
        <v>15099000</v>
      </c>
      <c r="G7" s="8">
        <f t="shared" si="0"/>
        <v>4781000</v>
      </c>
      <c r="H7" s="6"/>
    </row>
    <row r="8" spans="1:28">
      <c r="A8" s="7">
        <v>4</v>
      </c>
      <c r="B8" s="10" t="s">
        <v>20</v>
      </c>
      <c r="C8" s="13" t="s">
        <v>16</v>
      </c>
      <c r="D8" s="11" t="s">
        <v>37</v>
      </c>
      <c r="E8" s="16">
        <v>14998000</v>
      </c>
      <c r="F8" s="15">
        <v>13233000</v>
      </c>
      <c r="G8" s="8">
        <f t="shared" si="0"/>
        <v>1765000</v>
      </c>
      <c r="H8" s="6"/>
    </row>
    <row r="9" spans="1:28">
      <c r="A9" s="7">
        <v>5</v>
      </c>
      <c r="B9" s="10" t="s">
        <v>21</v>
      </c>
      <c r="C9" s="13" t="s">
        <v>7</v>
      </c>
      <c r="D9" s="11" t="s">
        <v>38</v>
      </c>
      <c r="E9" s="16">
        <v>15081000</v>
      </c>
      <c r="F9" s="15">
        <v>14799000</v>
      </c>
      <c r="G9" s="8">
        <f t="shared" si="0"/>
        <v>282000</v>
      </c>
      <c r="H9" s="6"/>
    </row>
    <row r="10" spans="1:28">
      <c r="A10" s="7">
        <v>6</v>
      </c>
      <c r="B10" s="10" t="s">
        <v>21</v>
      </c>
      <c r="C10" s="13" t="s">
        <v>10</v>
      </c>
      <c r="D10" s="11" t="s">
        <v>39</v>
      </c>
      <c r="E10" s="16">
        <v>6720000</v>
      </c>
      <c r="F10" s="15">
        <v>6594000</v>
      </c>
      <c r="G10" s="8">
        <f t="shared" si="0"/>
        <v>126000</v>
      </c>
      <c r="H10" s="6"/>
    </row>
    <row r="11" spans="1:28">
      <c r="A11" s="7">
        <v>7</v>
      </c>
      <c r="B11" s="10" t="s">
        <v>20</v>
      </c>
      <c r="C11" s="13" t="s">
        <v>24</v>
      </c>
      <c r="D11" s="11" t="s">
        <v>40</v>
      </c>
      <c r="E11" s="16">
        <v>33930000</v>
      </c>
      <c r="F11" s="15">
        <v>33330000</v>
      </c>
      <c r="G11" s="8">
        <f t="shared" si="0"/>
        <v>600000</v>
      </c>
      <c r="H11" s="6"/>
    </row>
    <row r="12" spans="1:28">
      <c r="A12" s="7">
        <v>8</v>
      </c>
      <c r="B12" s="10" t="s">
        <v>21</v>
      </c>
      <c r="C12" s="13" t="s">
        <v>13</v>
      </c>
      <c r="D12" s="11" t="s">
        <v>41</v>
      </c>
      <c r="E12" s="16">
        <v>4041000</v>
      </c>
      <c r="F12" s="15">
        <v>3955000</v>
      </c>
      <c r="G12" s="8">
        <f t="shared" si="0"/>
        <v>86000</v>
      </c>
      <c r="H12" s="6"/>
    </row>
    <row r="13" spans="1:28">
      <c r="A13" s="7">
        <v>9</v>
      </c>
      <c r="B13" s="10" t="s">
        <v>19</v>
      </c>
      <c r="C13" s="13" t="s">
        <v>14</v>
      </c>
      <c r="D13" s="11" t="s">
        <v>42</v>
      </c>
      <c r="E13" s="16">
        <v>14260000</v>
      </c>
      <c r="F13" s="15">
        <v>14080000</v>
      </c>
      <c r="G13" s="8">
        <f t="shared" si="0"/>
        <v>180000</v>
      </c>
      <c r="H13" s="6"/>
    </row>
    <row r="14" spans="1:28">
      <c r="A14" s="7">
        <v>10</v>
      </c>
      <c r="B14" s="10" t="s">
        <v>20</v>
      </c>
      <c r="C14" s="13" t="s">
        <v>25</v>
      </c>
      <c r="D14" s="11" t="s">
        <v>43</v>
      </c>
      <c r="E14" s="16">
        <v>19988000</v>
      </c>
      <c r="F14" s="15">
        <v>19690000</v>
      </c>
      <c r="G14" s="8">
        <f t="shared" si="0"/>
        <v>298000</v>
      </c>
      <c r="H14" s="6"/>
    </row>
    <row r="15" spans="1:28">
      <c r="A15" s="7">
        <v>11</v>
      </c>
      <c r="B15" s="10" t="s">
        <v>19</v>
      </c>
      <c r="C15" s="13" t="s">
        <v>7</v>
      </c>
      <c r="D15" s="11" t="s">
        <v>44</v>
      </c>
      <c r="E15" s="16">
        <v>6270000</v>
      </c>
      <c r="F15" s="15">
        <v>6270000</v>
      </c>
      <c r="G15" s="8">
        <f t="shared" si="0"/>
        <v>0</v>
      </c>
      <c r="H15" s="6"/>
    </row>
    <row r="16" spans="1:28">
      <c r="A16" s="7">
        <v>12</v>
      </c>
      <c r="B16" s="10" t="s">
        <v>20</v>
      </c>
      <c r="C16" s="13" t="s">
        <v>16</v>
      </c>
      <c r="D16" s="11" t="s">
        <v>45</v>
      </c>
      <c r="E16" s="16">
        <v>11990000</v>
      </c>
      <c r="F16" s="15">
        <v>11440000</v>
      </c>
      <c r="G16" s="8">
        <f t="shared" si="0"/>
        <v>550000</v>
      </c>
      <c r="H16" s="6"/>
    </row>
    <row r="17" spans="1:8">
      <c r="A17" s="7">
        <v>13</v>
      </c>
      <c r="B17" s="10" t="s">
        <v>20</v>
      </c>
      <c r="C17" s="13" t="s">
        <v>26</v>
      </c>
      <c r="D17" s="11" t="s">
        <v>46</v>
      </c>
      <c r="E17" s="16">
        <v>21700000</v>
      </c>
      <c r="F17" s="15">
        <v>20800000</v>
      </c>
      <c r="G17" s="8">
        <f t="shared" si="0"/>
        <v>900000</v>
      </c>
      <c r="H17" s="6"/>
    </row>
    <row r="18" spans="1:8">
      <c r="A18" s="7">
        <v>14</v>
      </c>
      <c r="B18" s="10" t="s">
        <v>19</v>
      </c>
      <c r="C18" s="13" t="s">
        <v>14</v>
      </c>
      <c r="D18" s="11" t="s">
        <v>47</v>
      </c>
      <c r="E18" s="16">
        <v>7200000</v>
      </c>
      <c r="F18" s="15">
        <v>7200000</v>
      </c>
      <c r="G18" s="8">
        <f t="shared" si="0"/>
        <v>0</v>
      </c>
      <c r="H18" s="6"/>
    </row>
    <row r="19" spans="1:8">
      <c r="A19" s="7">
        <v>15</v>
      </c>
      <c r="B19" s="10" t="s">
        <v>19</v>
      </c>
      <c r="C19" s="13" t="s">
        <v>27</v>
      </c>
      <c r="D19" s="11" t="s">
        <v>48</v>
      </c>
      <c r="E19" s="16">
        <v>7400000</v>
      </c>
      <c r="F19" s="15">
        <v>7370000</v>
      </c>
      <c r="G19" s="8">
        <f t="shared" si="0"/>
        <v>30000</v>
      </c>
      <c r="H19" s="6"/>
    </row>
    <row r="20" spans="1:8">
      <c r="A20" s="7">
        <v>16</v>
      </c>
      <c r="B20" s="10" t="s">
        <v>20</v>
      </c>
      <c r="C20" s="13" t="s">
        <v>14</v>
      </c>
      <c r="D20" s="11" t="s">
        <v>49</v>
      </c>
      <c r="E20" s="16">
        <v>14987000</v>
      </c>
      <c r="F20" s="15">
        <v>14987000</v>
      </c>
      <c r="G20" s="8">
        <f t="shared" si="0"/>
        <v>0</v>
      </c>
      <c r="H20" s="6"/>
    </row>
    <row r="21" spans="1:8">
      <c r="A21" s="7">
        <v>17</v>
      </c>
      <c r="B21" s="10" t="s">
        <v>21</v>
      </c>
      <c r="C21" s="13" t="s">
        <v>7</v>
      </c>
      <c r="D21" s="11" t="s">
        <v>50</v>
      </c>
      <c r="E21" s="16">
        <v>5995000</v>
      </c>
      <c r="F21" s="15">
        <v>5942200</v>
      </c>
      <c r="G21" s="8">
        <f t="shared" si="0"/>
        <v>52800</v>
      </c>
      <c r="H21" s="6"/>
    </row>
    <row r="22" spans="1:8">
      <c r="A22" s="7">
        <v>18</v>
      </c>
      <c r="B22" s="12" t="s">
        <v>19</v>
      </c>
      <c r="C22" s="13" t="s">
        <v>14</v>
      </c>
      <c r="D22" s="13" t="s">
        <v>51</v>
      </c>
      <c r="E22" s="17">
        <v>7700000</v>
      </c>
      <c r="F22" s="18">
        <v>7700000</v>
      </c>
      <c r="G22" s="8">
        <f t="shared" si="0"/>
        <v>0</v>
      </c>
      <c r="H22" s="6"/>
    </row>
    <row r="23" spans="1:8">
      <c r="A23" s="7">
        <v>19</v>
      </c>
      <c r="B23" s="10" t="s">
        <v>20</v>
      </c>
      <c r="C23" s="13" t="s">
        <v>7</v>
      </c>
      <c r="D23" s="11" t="s">
        <v>52</v>
      </c>
      <c r="E23" s="16">
        <v>21870000</v>
      </c>
      <c r="F23" s="15">
        <v>21340000</v>
      </c>
      <c r="G23" s="8">
        <f t="shared" si="0"/>
        <v>530000</v>
      </c>
      <c r="H23" s="6"/>
    </row>
    <row r="24" spans="1:8">
      <c r="A24" s="7">
        <v>20</v>
      </c>
      <c r="B24" s="10" t="s">
        <v>19</v>
      </c>
      <c r="C24" s="13" t="s">
        <v>27</v>
      </c>
      <c r="D24" s="11" t="s">
        <v>53</v>
      </c>
      <c r="E24" s="16">
        <v>11000000</v>
      </c>
      <c r="F24" s="15">
        <v>10765700</v>
      </c>
      <c r="G24" s="8">
        <f t="shared" si="0"/>
        <v>234300</v>
      </c>
      <c r="H24" s="6"/>
    </row>
    <row r="25" spans="1:8">
      <c r="A25" s="7">
        <v>21</v>
      </c>
      <c r="B25" s="10" t="s">
        <v>20</v>
      </c>
      <c r="C25" s="13" t="s">
        <v>26</v>
      </c>
      <c r="D25" s="11" t="s">
        <v>54</v>
      </c>
      <c r="E25" s="16">
        <v>24830000</v>
      </c>
      <c r="F25" s="15">
        <v>22820000</v>
      </c>
      <c r="G25" s="8">
        <f t="shared" si="0"/>
        <v>2010000</v>
      </c>
      <c r="H25" s="6"/>
    </row>
    <row r="26" spans="1:8">
      <c r="A26" s="7">
        <v>22</v>
      </c>
      <c r="B26" s="10" t="s">
        <v>19</v>
      </c>
      <c r="C26" s="13" t="s">
        <v>16</v>
      </c>
      <c r="D26" s="11" t="s">
        <v>55</v>
      </c>
      <c r="E26" s="16">
        <v>31300000</v>
      </c>
      <c r="F26" s="15">
        <v>28160000</v>
      </c>
      <c r="G26" s="8">
        <f t="shared" si="0"/>
        <v>3140000</v>
      </c>
      <c r="H26" s="6"/>
    </row>
    <row r="27" spans="1:8">
      <c r="A27" s="7">
        <v>23</v>
      </c>
      <c r="B27" s="10" t="s">
        <v>19</v>
      </c>
      <c r="C27" s="13" t="s">
        <v>15</v>
      </c>
      <c r="D27" s="11" t="s">
        <v>56</v>
      </c>
      <c r="E27" s="16">
        <v>5500000</v>
      </c>
      <c r="F27" s="15">
        <v>5500000</v>
      </c>
      <c r="G27" s="8">
        <f t="shared" si="0"/>
        <v>0</v>
      </c>
      <c r="H27" s="6"/>
    </row>
    <row r="28" spans="1:8">
      <c r="A28" s="7">
        <v>24</v>
      </c>
      <c r="B28" s="10" t="s">
        <v>19</v>
      </c>
      <c r="C28" s="13" t="s">
        <v>13</v>
      </c>
      <c r="D28" s="11" t="s">
        <v>57</v>
      </c>
      <c r="E28" s="16">
        <v>10000000</v>
      </c>
      <c r="F28" s="16">
        <v>10000000</v>
      </c>
      <c r="G28" s="8">
        <f t="shared" si="0"/>
        <v>0</v>
      </c>
      <c r="H28" s="6"/>
    </row>
    <row r="29" spans="1:8">
      <c r="A29" s="7">
        <v>25</v>
      </c>
      <c r="B29" s="10" t="s">
        <v>21</v>
      </c>
      <c r="C29" s="13" t="s">
        <v>10</v>
      </c>
      <c r="D29" s="11" t="s">
        <v>58</v>
      </c>
      <c r="E29" s="16">
        <v>8811000</v>
      </c>
      <c r="F29" s="16">
        <v>8613000</v>
      </c>
      <c r="G29" s="8">
        <f t="shared" si="0"/>
        <v>198000</v>
      </c>
      <c r="H29" s="6"/>
    </row>
    <row r="30" spans="1:8">
      <c r="A30" s="7">
        <v>26</v>
      </c>
      <c r="B30" s="10" t="s">
        <v>20</v>
      </c>
      <c r="C30" s="13" t="s">
        <v>12</v>
      </c>
      <c r="D30" s="11" t="s">
        <v>59</v>
      </c>
      <c r="E30" s="15">
        <v>528286000</v>
      </c>
      <c r="F30" s="16">
        <v>524106000</v>
      </c>
      <c r="G30" s="8">
        <f t="shared" si="0"/>
        <v>4180000</v>
      </c>
      <c r="H30" s="6"/>
    </row>
    <row r="31" spans="1:8">
      <c r="A31" s="7">
        <v>27</v>
      </c>
      <c r="B31" s="10" t="s">
        <v>19</v>
      </c>
      <c r="C31" s="13" t="s">
        <v>27</v>
      </c>
      <c r="D31" s="11" t="s">
        <v>60</v>
      </c>
      <c r="E31" s="19">
        <v>9900000</v>
      </c>
      <c r="F31" s="16">
        <v>9900000</v>
      </c>
      <c r="G31" s="8">
        <f t="shared" si="0"/>
        <v>0</v>
      </c>
      <c r="H31" s="6"/>
    </row>
    <row r="32" spans="1:8">
      <c r="A32" s="7">
        <v>28</v>
      </c>
      <c r="B32" s="10" t="s">
        <v>19</v>
      </c>
      <c r="C32" s="13" t="s">
        <v>26</v>
      </c>
      <c r="D32" s="11" t="s">
        <v>61</v>
      </c>
      <c r="E32" s="16">
        <v>21500000</v>
      </c>
      <c r="F32" s="16">
        <v>20416000</v>
      </c>
      <c r="G32" s="8">
        <f t="shared" si="0"/>
        <v>1084000</v>
      </c>
      <c r="H32" s="6"/>
    </row>
    <row r="33" spans="1:8">
      <c r="A33" s="7">
        <v>29</v>
      </c>
      <c r="B33" s="10" t="s">
        <v>20</v>
      </c>
      <c r="C33" s="13" t="s">
        <v>16</v>
      </c>
      <c r="D33" s="11" t="s">
        <v>62</v>
      </c>
      <c r="E33" s="15">
        <v>13563000</v>
      </c>
      <c r="F33" s="15">
        <v>12958000</v>
      </c>
      <c r="G33" s="8">
        <f t="shared" si="0"/>
        <v>605000</v>
      </c>
      <c r="H33" s="6"/>
    </row>
    <row r="34" spans="1:8">
      <c r="A34" s="7">
        <v>30</v>
      </c>
      <c r="B34" s="10" t="s">
        <v>19</v>
      </c>
      <c r="C34" s="13" t="s">
        <v>27</v>
      </c>
      <c r="D34" s="11" t="s">
        <v>63</v>
      </c>
      <c r="E34" s="15">
        <v>13000000</v>
      </c>
      <c r="F34" s="16">
        <v>13000000</v>
      </c>
      <c r="G34" s="8">
        <f t="shared" si="0"/>
        <v>0</v>
      </c>
      <c r="H34" s="6"/>
    </row>
    <row r="35" spans="1:8">
      <c r="A35" s="7">
        <v>31</v>
      </c>
      <c r="B35" s="10" t="s">
        <v>20</v>
      </c>
      <c r="C35" s="11" t="s">
        <v>16</v>
      </c>
      <c r="D35" s="11" t="s">
        <v>64</v>
      </c>
      <c r="E35" s="19">
        <v>37202000</v>
      </c>
      <c r="F35" s="16">
        <v>37191000</v>
      </c>
      <c r="G35" s="8">
        <f t="shared" si="0"/>
        <v>11000</v>
      </c>
      <c r="H35" s="6"/>
    </row>
    <row r="36" spans="1:8">
      <c r="A36" s="7">
        <v>32</v>
      </c>
      <c r="B36" s="10" t="s">
        <v>20</v>
      </c>
      <c r="C36" s="11" t="s">
        <v>16</v>
      </c>
      <c r="D36" s="11" t="s">
        <v>65</v>
      </c>
      <c r="E36" s="15">
        <v>158766000</v>
      </c>
      <c r="F36" s="16">
        <v>155210000</v>
      </c>
      <c r="G36" s="8">
        <f t="shared" si="0"/>
        <v>3556000</v>
      </c>
      <c r="H36" s="6"/>
    </row>
    <row r="37" spans="1:8">
      <c r="A37" s="7">
        <v>33</v>
      </c>
      <c r="B37" s="10" t="s">
        <v>22</v>
      </c>
      <c r="C37" s="11" t="s">
        <v>14</v>
      </c>
      <c r="D37" s="11" t="s">
        <v>66</v>
      </c>
      <c r="E37" s="16">
        <v>5000000</v>
      </c>
      <c r="F37" s="19">
        <v>5000000</v>
      </c>
      <c r="G37" s="8">
        <f t="shared" si="0"/>
        <v>0</v>
      </c>
      <c r="H37" s="6"/>
    </row>
    <row r="38" spans="1:8">
      <c r="A38" s="7">
        <v>34</v>
      </c>
      <c r="B38" s="10" t="s">
        <v>20</v>
      </c>
      <c r="C38" s="11" t="s">
        <v>25</v>
      </c>
      <c r="D38" s="11" t="s">
        <v>67</v>
      </c>
      <c r="E38" s="15">
        <v>14300000</v>
      </c>
      <c r="F38" s="16">
        <v>14267000</v>
      </c>
      <c r="G38" s="8">
        <f t="shared" si="0"/>
        <v>33000</v>
      </c>
      <c r="H38" s="6"/>
    </row>
    <row r="39" spans="1:8">
      <c r="A39" s="7">
        <v>35</v>
      </c>
      <c r="B39" s="10" t="s">
        <v>20</v>
      </c>
      <c r="C39" s="11" t="s">
        <v>17</v>
      </c>
      <c r="D39" s="11" t="s">
        <v>68</v>
      </c>
      <c r="E39" s="15">
        <v>28380000</v>
      </c>
      <c r="F39" s="15">
        <v>27247000</v>
      </c>
      <c r="G39" s="8">
        <f t="shared" si="0"/>
        <v>1133000</v>
      </c>
      <c r="H39" s="6"/>
    </row>
    <row r="40" spans="1:8">
      <c r="A40" s="7">
        <v>36</v>
      </c>
      <c r="B40" s="10" t="s">
        <v>20</v>
      </c>
      <c r="C40" s="11" t="s">
        <v>16</v>
      </c>
      <c r="D40" s="11" t="s">
        <v>69</v>
      </c>
      <c r="E40" s="18">
        <v>14993000</v>
      </c>
      <c r="F40" s="17">
        <v>14729000</v>
      </c>
      <c r="G40" s="8">
        <f t="shared" si="0"/>
        <v>264000</v>
      </c>
      <c r="H40" s="6"/>
    </row>
    <row r="41" spans="1:8">
      <c r="A41" s="7">
        <v>37</v>
      </c>
      <c r="B41" s="10" t="s">
        <v>20</v>
      </c>
      <c r="C41" s="11" t="s">
        <v>18</v>
      </c>
      <c r="D41" s="11" t="s">
        <v>70</v>
      </c>
      <c r="E41" s="18">
        <v>17600000</v>
      </c>
      <c r="F41" s="17">
        <v>15851000</v>
      </c>
      <c r="G41" s="8">
        <f t="shared" si="0"/>
        <v>1749000</v>
      </c>
      <c r="H41" s="6"/>
    </row>
    <row r="42" spans="1:8">
      <c r="A42" s="7">
        <v>38</v>
      </c>
      <c r="B42" s="10" t="s">
        <v>22</v>
      </c>
      <c r="C42" s="11" t="s">
        <v>10</v>
      </c>
      <c r="D42" s="11" t="s">
        <v>71</v>
      </c>
      <c r="E42" s="15">
        <v>8717500</v>
      </c>
      <c r="F42" s="16">
        <v>8552500</v>
      </c>
      <c r="G42" s="8">
        <f t="shared" si="0"/>
        <v>165000</v>
      </c>
      <c r="H42" s="6"/>
    </row>
    <row r="43" spans="1:8">
      <c r="A43" s="7">
        <v>39</v>
      </c>
      <c r="B43" s="10" t="s">
        <v>20</v>
      </c>
      <c r="C43" s="13" t="s">
        <v>16</v>
      </c>
      <c r="D43" s="11" t="s">
        <v>72</v>
      </c>
      <c r="E43" s="15">
        <v>225060000</v>
      </c>
      <c r="F43" s="16">
        <v>223443000</v>
      </c>
      <c r="G43" s="8">
        <f t="shared" si="0"/>
        <v>1617000</v>
      </c>
      <c r="H43" s="6"/>
    </row>
    <row r="44" spans="1:8">
      <c r="A44" s="7">
        <v>40</v>
      </c>
      <c r="B44" s="10" t="s">
        <v>19</v>
      </c>
      <c r="C44" s="13" t="s">
        <v>16</v>
      </c>
      <c r="D44" s="11" t="s">
        <v>73</v>
      </c>
      <c r="E44" s="15">
        <v>40734000</v>
      </c>
      <c r="F44" s="16">
        <v>35990000</v>
      </c>
      <c r="G44" s="8">
        <f t="shared" si="0"/>
        <v>4744000</v>
      </c>
      <c r="H44" s="6"/>
    </row>
    <row r="45" spans="1:8">
      <c r="A45" s="7">
        <v>41</v>
      </c>
      <c r="B45" s="10" t="s">
        <v>22</v>
      </c>
      <c r="C45" s="13" t="s">
        <v>25</v>
      </c>
      <c r="D45" s="11" t="s">
        <v>74</v>
      </c>
      <c r="E45" s="15">
        <v>7051000</v>
      </c>
      <c r="F45" s="16">
        <v>7007000</v>
      </c>
      <c r="G45" s="8">
        <f t="shared" si="0"/>
        <v>44000</v>
      </c>
      <c r="H45" s="6"/>
    </row>
    <row r="46" spans="1:8">
      <c r="A46" s="7">
        <v>42</v>
      </c>
      <c r="B46" s="10" t="s">
        <v>19</v>
      </c>
      <c r="C46" s="13" t="s">
        <v>14</v>
      </c>
      <c r="D46" s="11" t="s">
        <v>75</v>
      </c>
      <c r="E46" s="15">
        <v>10000000</v>
      </c>
      <c r="F46" s="16">
        <v>9592000</v>
      </c>
      <c r="G46" s="8">
        <f t="shared" si="0"/>
        <v>408000</v>
      </c>
      <c r="H46" s="6"/>
    </row>
    <row r="47" spans="1:8">
      <c r="A47" s="7">
        <v>43</v>
      </c>
      <c r="B47" s="10" t="s">
        <v>20</v>
      </c>
      <c r="C47" s="13" t="s">
        <v>26</v>
      </c>
      <c r="D47" s="11" t="s">
        <v>76</v>
      </c>
      <c r="E47" s="15">
        <v>76137000</v>
      </c>
      <c r="F47" s="16">
        <v>75081000</v>
      </c>
      <c r="G47" s="8">
        <f t="shared" si="0"/>
        <v>1056000</v>
      </c>
      <c r="H47" s="6"/>
    </row>
    <row r="48" spans="1:8">
      <c r="A48" s="7">
        <v>44</v>
      </c>
      <c r="B48" s="10" t="s">
        <v>20</v>
      </c>
      <c r="C48" s="13" t="s">
        <v>26</v>
      </c>
      <c r="D48" s="14" t="s">
        <v>77</v>
      </c>
      <c r="E48" s="18">
        <v>247330600</v>
      </c>
      <c r="F48" s="16">
        <v>246730000</v>
      </c>
      <c r="G48" s="8">
        <f t="shared" si="0"/>
        <v>600600</v>
      </c>
      <c r="H48" s="6"/>
    </row>
    <row r="49" spans="1:8">
      <c r="A49" s="7">
        <v>45</v>
      </c>
      <c r="B49" s="10" t="s">
        <v>19</v>
      </c>
      <c r="C49" s="20" t="s">
        <v>14</v>
      </c>
      <c r="D49" s="13" t="s">
        <v>78</v>
      </c>
      <c r="E49" s="18">
        <v>6600000</v>
      </c>
      <c r="F49" s="16">
        <v>6512000</v>
      </c>
      <c r="G49" s="8">
        <f t="shared" si="0"/>
        <v>88000</v>
      </c>
      <c r="H49" s="6"/>
    </row>
    <row r="50" spans="1:8">
      <c r="A50" s="7">
        <v>46</v>
      </c>
      <c r="B50" s="10" t="s">
        <v>19</v>
      </c>
      <c r="C50" s="13" t="s">
        <v>13</v>
      </c>
      <c r="D50" s="13" t="s">
        <v>79</v>
      </c>
      <c r="E50" s="18">
        <v>8000000</v>
      </c>
      <c r="F50" s="16">
        <v>7942000</v>
      </c>
      <c r="G50" s="8">
        <f t="shared" si="0"/>
        <v>58000</v>
      </c>
      <c r="H50" s="6"/>
    </row>
    <row r="51" spans="1:8">
      <c r="A51" s="7">
        <v>47</v>
      </c>
      <c r="B51" s="10" t="s">
        <v>20</v>
      </c>
      <c r="C51" s="13" t="s">
        <v>10</v>
      </c>
      <c r="D51" s="13" t="s">
        <v>80</v>
      </c>
      <c r="E51" s="18">
        <v>12176000</v>
      </c>
      <c r="F51" s="16">
        <v>11924000</v>
      </c>
      <c r="G51" s="8">
        <f t="shared" si="0"/>
        <v>252000</v>
      </c>
      <c r="H51" s="6"/>
    </row>
    <row r="52" spans="1:8">
      <c r="A52" s="7">
        <v>48</v>
      </c>
      <c r="B52" s="10" t="s">
        <v>20</v>
      </c>
      <c r="C52" s="13" t="s">
        <v>11</v>
      </c>
      <c r="D52" s="13" t="s">
        <v>81</v>
      </c>
      <c r="E52" s="18">
        <v>15000000</v>
      </c>
      <c r="F52" s="16">
        <v>14630000</v>
      </c>
      <c r="G52" s="8">
        <f t="shared" si="0"/>
        <v>370000</v>
      </c>
      <c r="H52" s="6"/>
    </row>
    <row r="53" spans="1:8">
      <c r="A53" s="7">
        <v>49</v>
      </c>
      <c r="B53" s="10" t="s">
        <v>20</v>
      </c>
      <c r="C53" s="13" t="s">
        <v>7</v>
      </c>
      <c r="D53" s="13" t="s">
        <v>82</v>
      </c>
      <c r="E53" s="15">
        <v>32721000</v>
      </c>
      <c r="F53" s="16">
        <v>32670000</v>
      </c>
      <c r="G53" s="8">
        <f t="shared" si="0"/>
        <v>51000</v>
      </c>
      <c r="H53" s="6"/>
    </row>
    <row r="54" spans="1:8">
      <c r="A54" s="7">
        <v>50</v>
      </c>
      <c r="B54" s="10" t="s">
        <v>20</v>
      </c>
      <c r="C54" s="13" t="s">
        <v>11</v>
      </c>
      <c r="D54" s="13" t="s">
        <v>83</v>
      </c>
      <c r="E54" s="15">
        <v>54962322</v>
      </c>
      <c r="F54" s="15">
        <v>53570000</v>
      </c>
      <c r="G54" s="8">
        <f t="shared" si="0"/>
        <v>1392322</v>
      </c>
      <c r="H54" s="6"/>
    </row>
    <row r="55" spans="1:8">
      <c r="A55" s="7">
        <v>51</v>
      </c>
      <c r="B55" s="10" t="s">
        <v>19</v>
      </c>
      <c r="C55" s="13" t="s">
        <v>11</v>
      </c>
      <c r="D55" s="13" t="s">
        <v>84</v>
      </c>
      <c r="E55" s="15">
        <v>15060000</v>
      </c>
      <c r="F55" s="16">
        <v>14806000</v>
      </c>
      <c r="G55" s="8">
        <f t="shared" si="0"/>
        <v>254000</v>
      </c>
      <c r="H55" s="6"/>
    </row>
    <row r="56" spans="1:8">
      <c r="A56" s="7">
        <v>52</v>
      </c>
      <c r="B56" s="10" t="s">
        <v>22</v>
      </c>
      <c r="C56" s="13" t="s">
        <v>14</v>
      </c>
      <c r="D56" s="13" t="s">
        <v>85</v>
      </c>
      <c r="E56" s="15">
        <v>21760000</v>
      </c>
      <c r="F56" s="16">
        <v>19470000</v>
      </c>
      <c r="G56" s="8">
        <f t="shared" si="0"/>
        <v>2290000</v>
      </c>
      <c r="H56" s="6"/>
    </row>
    <row r="57" spans="1:8">
      <c r="A57" s="7">
        <v>53</v>
      </c>
      <c r="B57" s="10" t="s">
        <v>20</v>
      </c>
      <c r="C57" s="13" t="s">
        <v>14</v>
      </c>
      <c r="D57" s="13" t="s">
        <v>86</v>
      </c>
      <c r="E57" s="15">
        <v>38808000</v>
      </c>
      <c r="F57" s="16">
        <v>37290000</v>
      </c>
      <c r="G57" s="8">
        <f t="shared" si="0"/>
        <v>1518000</v>
      </c>
      <c r="H57" s="6"/>
    </row>
    <row r="58" spans="1:8">
      <c r="A58" s="7">
        <v>54</v>
      </c>
      <c r="B58" s="10" t="s">
        <v>19</v>
      </c>
      <c r="C58" s="13" t="s">
        <v>18</v>
      </c>
      <c r="D58" s="13" t="s">
        <v>87</v>
      </c>
      <c r="E58" s="15">
        <v>21500000</v>
      </c>
      <c r="F58" s="16">
        <v>21021000</v>
      </c>
      <c r="G58" s="8">
        <f t="shared" si="0"/>
        <v>479000</v>
      </c>
      <c r="H58" s="6"/>
    </row>
    <row r="59" spans="1:8">
      <c r="A59" s="7">
        <v>55</v>
      </c>
      <c r="B59" s="10" t="s">
        <v>20</v>
      </c>
      <c r="C59" s="13" t="s">
        <v>11</v>
      </c>
      <c r="D59" s="13" t="s">
        <v>88</v>
      </c>
      <c r="E59" s="15">
        <v>21975216</v>
      </c>
      <c r="F59" s="16">
        <v>21780000</v>
      </c>
      <c r="G59" s="8">
        <f t="shared" si="0"/>
        <v>195216</v>
      </c>
      <c r="H59" s="6"/>
    </row>
    <row r="60" spans="1:8">
      <c r="A60" s="7">
        <v>56</v>
      </c>
      <c r="B60" s="10" t="s">
        <v>19</v>
      </c>
      <c r="C60" s="13" t="s">
        <v>11</v>
      </c>
      <c r="D60" s="13" t="s">
        <v>89</v>
      </c>
      <c r="E60" s="15">
        <v>14952300</v>
      </c>
      <c r="F60" s="16">
        <v>14897000</v>
      </c>
      <c r="G60" s="8">
        <f t="shared" si="0"/>
        <v>55300</v>
      </c>
      <c r="H60" s="6"/>
    </row>
    <row r="61" spans="1:8">
      <c r="A61" s="7">
        <v>57</v>
      </c>
      <c r="B61" s="10" t="s">
        <v>19</v>
      </c>
      <c r="C61" s="13" t="s">
        <v>11</v>
      </c>
      <c r="D61" s="13" t="s">
        <v>90</v>
      </c>
      <c r="E61" s="15">
        <v>14952000</v>
      </c>
      <c r="F61" s="16">
        <v>14897000</v>
      </c>
      <c r="G61" s="8">
        <f t="shared" si="0"/>
        <v>55000</v>
      </c>
      <c r="H61" s="6"/>
    </row>
    <row r="62" spans="1:8">
      <c r="A62" s="7">
        <v>58</v>
      </c>
      <c r="B62" s="10" t="s">
        <v>21</v>
      </c>
      <c r="C62" s="13" t="s">
        <v>28</v>
      </c>
      <c r="D62" s="13" t="s">
        <v>91</v>
      </c>
      <c r="E62" s="15">
        <v>9258700</v>
      </c>
      <c r="F62" s="16">
        <v>9258700</v>
      </c>
      <c r="G62" s="8">
        <f t="shared" si="0"/>
        <v>0</v>
      </c>
      <c r="H62" s="6"/>
    </row>
    <row r="63" spans="1:8">
      <c r="A63" s="7">
        <v>59</v>
      </c>
      <c r="B63" s="10" t="s">
        <v>21</v>
      </c>
      <c r="C63" s="13" t="s">
        <v>11</v>
      </c>
      <c r="D63" s="13" t="s">
        <v>92</v>
      </c>
      <c r="E63" s="15">
        <v>10648000</v>
      </c>
      <c r="F63" s="15">
        <v>10373000</v>
      </c>
      <c r="G63" s="8">
        <f t="shared" si="0"/>
        <v>275000</v>
      </c>
      <c r="H63" s="6"/>
    </row>
    <row r="64" spans="1:8">
      <c r="A64" s="7">
        <v>60</v>
      </c>
      <c r="B64" s="10" t="s">
        <v>21</v>
      </c>
      <c r="C64" s="13" t="s">
        <v>14</v>
      </c>
      <c r="D64" s="13" t="s">
        <v>93</v>
      </c>
      <c r="E64" s="15">
        <v>31590000</v>
      </c>
      <c r="F64" s="16">
        <v>30930000</v>
      </c>
      <c r="G64" s="8">
        <f t="shared" si="0"/>
        <v>660000</v>
      </c>
      <c r="H64" s="6"/>
    </row>
    <row r="65" spans="1:8">
      <c r="A65" s="9">
        <v>61</v>
      </c>
      <c r="B65" s="10" t="s">
        <v>21</v>
      </c>
      <c r="C65" s="13" t="s">
        <v>11</v>
      </c>
      <c r="D65" s="13" t="s">
        <v>94</v>
      </c>
      <c r="E65" s="15">
        <v>4612300</v>
      </c>
      <c r="F65" s="16">
        <v>4612300</v>
      </c>
      <c r="G65" s="8">
        <f t="shared" si="0"/>
        <v>0</v>
      </c>
      <c r="H65" s="6"/>
    </row>
    <row r="66" spans="1:8">
      <c r="A66" s="9">
        <v>62</v>
      </c>
      <c r="B66" s="10" t="s">
        <v>21</v>
      </c>
      <c r="C66" s="13" t="s">
        <v>10</v>
      </c>
      <c r="D66" s="13" t="s">
        <v>95</v>
      </c>
      <c r="E66" s="15">
        <v>4796000</v>
      </c>
      <c r="F66" s="16">
        <v>4708000</v>
      </c>
      <c r="G66" s="8">
        <f t="shared" si="0"/>
        <v>88000</v>
      </c>
      <c r="H66" s="6"/>
    </row>
    <row r="67" spans="1:8">
      <c r="A67" s="9">
        <v>63</v>
      </c>
      <c r="B67" s="10" t="s">
        <v>21</v>
      </c>
      <c r="C67" s="13" t="s">
        <v>11</v>
      </c>
      <c r="D67" s="13" t="s">
        <v>96</v>
      </c>
      <c r="E67" s="15">
        <v>5689200</v>
      </c>
      <c r="F67" s="16">
        <v>5645200</v>
      </c>
      <c r="G67" s="8">
        <f t="shared" si="0"/>
        <v>44000</v>
      </c>
      <c r="H67" s="6"/>
    </row>
    <row r="68" spans="1:8">
      <c r="A68" s="9">
        <v>64</v>
      </c>
      <c r="B68" s="10" t="s">
        <v>19</v>
      </c>
      <c r="C68" s="13" t="s">
        <v>29</v>
      </c>
      <c r="D68" s="13" t="s">
        <v>34</v>
      </c>
      <c r="E68" s="15">
        <v>19200000</v>
      </c>
      <c r="F68" s="16">
        <v>19200000</v>
      </c>
      <c r="G68" s="8">
        <f t="shared" si="0"/>
        <v>0</v>
      </c>
      <c r="H68" s="6"/>
    </row>
    <row r="69" spans="1:8">
      <c r="A69" s="9">
        <v>65</v>
      </c>
      <c r="B69" s="10" t="s">
        <v>21</v>
      </c>
      <c r="C69" s="13" t="s">
        <v>30</v>
      </c>
      <c r="D69" s="13" t="s">
        <v>97</v>
      </c>
      <c r="E69" s="15">
        <v>36000000</v>
      </c>
      <c r="F69" s="16">
        <v>35211000</v>
      </c>
      <c r="G69" s="8">
        <f t="shared" si="0"/>
        <v>789000</v>
      </c>
      <c r="H69" s="6"/>
    </row>
    <row r="70" spans="1:8">
      <c r="A70" s="9">
        <v>66</v>
      </c>
      <c r="B70" s="10" t="s">
        <v>21</v>
      </c>
      <c r="C70" s="13" t="s">
        <v>13</v>
      </c>
      <c r="D70" s="13" t="s">
        <v>98</v>
      </c>
      <c r="E70" s="15">
        <v>10230000</v>
      </c>
      <c r="F70" s="16">
        <v>10168000</v>
      </c>
      <c r="G70" s="8">
        <f t="shared" ref="G70:G94" si="1">E70-F70</f>
        <v>62000</v>
      </c>
      <c r="H70" s="6"/>
    </row>
    <row r="71" spans="1:8">
      <c r="A71" s="9">
        <v>67</v>
      </c>
      <c r="B71" s="10" t="s">
        <v>21</v>
      </c>
      <c r="C71" s="13" t="s">
        <v>31</v>
      </c>
      <c r="D71" s="13" t="s">
        <v>99</v>
      </c>
      <c r="E71" s="15">
        <v>20000000</v>
      </c>
      <c r="F71" s="16">
        <v>19830000</v>
      </c>
      <c r="G71" s="8">
        <f t="shared" si="1"/>
        <v>170000</v>
      </c>
      <c r="H71" s="6"/>
    </row>
    <row r="72" spans="1:8">
      <c r="A72" s="9">
        <v>68</v>
      </c>
      <c r="B72" s="10" t="s">
        <v>23</v>
      </c>
      <c r="C72" s="13"/>
      <c r="D72" s="13" t="s">
        <v>100</v>
      </c>
      <c r="E72" s="15">
        <v>4681600</v>
      </c>
      <c r="F72" s="16">
        <v>4373600</v>
      </c>
      <c r="G72" s="8">
        <f t="shared" si="1"/>
        <v>308000</v>
      </c>
      <c r="H72" s="6"/>
    </row>
    <row r="73" spans="1:8">
      <c r="A73" s="9">
        <v>69</v>
      </c>
      <c r="B73" s="10" t="s">
        <v>20</v>
      </c>
      <c r="C73" s="13" t="s">
        <v>32</v>
      </c>
      <c r="D73" s="13" t="s">
        <v>101</v>
      </c>
      <c r="E73" s="15">
        <v>12430000</v>
      </c>
      <c r="F73" s="16">
        <v>12320000</v>
      </c>
      <c r="G73" s="8">
        <f t="shared" si="1"/>
        <v>110000</v>
      </c>
      <c r="H73" s="6"/>
    </row>
    <row r="74" spans="1:8">
      <c r="A74" s="9">
        <v>70</v>
      </c>
      <c r="B74" s="10" t="s">
        <v>21</v>
      </c>
      <c r="C74" s="13" t="s">
        <v>27</v>
      </c>
      <c r="D74" s="13" t="s">
        <v>102</v>
      </c>
      <c r="E74" s="15">
        <v>9988000</v>
      </c>
      <c r="F74" s="16">
        <v>9779000</v>
      </c>
      <c r="G74" s="8">
        <f t="shared" si="1"/>
        <v>209000</v>
      </c>
      <c r="H74" s="6"/>
    </row>
    <row r="75" spans="1:8">
      <c r="A75" s="9">
        <v>71</v>
      </c>
      <c r="B75" s="10" t="s">
        <v>23</v>
      </c>
      <c r="C75" s="13" t="s">
        <v>14</v>
      </c>
      <c r="D75" s="13" t="s">
        <v>103</v>
      </c>
      <c r="E75" s="15">
        <v>8423800</v>
      </c>
      <c r="F75" s="16">
        <v>8335000</v>
      </c>
      <c r="G75" s="8">
        <f t="shared" si="1"/>
        <v>88800</v>
      </c>
      <c r="H75" s="6"/>
    </row>
    <row r="76" spans="1:8">
      <c r="A76" s="9">
        <v>72</v>
      </c>
      <c r="B76" s="10" t="s">
        <v>21</v>
      </c>
      <c r="C76" s="13" t="s">
        <v>30</v>
      </c>
      <c r="D76" s="13" t="s">
        <v>104</v>
      </c>
      <c r="E76" s="15">
        <v>19769400</v>
      </c>
      <c r="F76" s="16">
        <v>19656000</v>
      </c>
      <c r="G76" s="8">
        <f t="shared" si="1"/>
        <v>113400</v>
      </c>
      <c r="H76" s="6"/>
    </row>
    <row r="77" spans="1:8">
      <c r="A77" s="9">
        <v>73</v>
      </c>
      <c r="B77" s="10" t="s">
        <v>19</v>
      </c>
      <c r="C77" s="13" t="s">
        <v>28</v>
      </c>
      <c r="D77" s="13" t="s">
        <v>105</v>
      </c>
      <c r="E77" s="15">
        <v>20196000</v>
      </c>
      <c r="F77" s="16">
        <v>20196000</v>
      </c>
      <c r="G77" s="8">
        <f t="shared" si="1"/>
        <v>0</v>
      </c>
      <c r="H77" s="6"/>
    </row>
    <row r="78" spans="1:8">
      <c r="A78" s="9">
        <v>74</v>
      </c>
      <c r="B78" s="10" t="s">
        <v>19</v>
      </c>
      <c r="C78" s="13" t="s">
        <v>33</v>
      </c>
      <c r="D78" s="13" t="s">
        <v>106</v>
      </c>
      <c r="E78" s="15">
        <v>21406000</v>
      </c>
      <c r="F78" s="16">
        <v>21175000</v>
      </c>
      <c r="G78" s="8">
        <f t="shared" si="1"/>
        <v>231000</v>
      </c>
      <c r="H78" s="6"/>
    </row>
    <row r="79" spans="1:8">
      <c r="A79" s="9">
        <v>75</v>
      </c>
      <c r="B79" s="10" t="s">
        <v>19</v>
      </c>
      <c r="C79" s="13" t="s">
        <v>29</v>
      </c>
      <c r="D79" s="13" t="s">
        <v>107</v>
      </c>
      <c r="E79" s="15">
        <v>23100000</v>
      </c>
      <c r="F79" s="16">
        <v>21252000</v>
      </c>
      <c r="G79" s="8">
        <f t="shared" si="1"/>
        <v>1848000</v>
      </c>
      <c r="H79" s="6"/>
    </row>
    <row r="80" spans="1:8">
      <c r="A80" s="9">
        <v>76</v>
      </c>
      <c r="B80" s="10" t="s">
        <v>19</v>
      </c>
      <c r="C80" s="13" t="s">
        <v>31</v>
      </c>
      <c r="D80" s="13" t="s">
        <v>108</v>
      </c>
      <c r="E80" s="15">
        <v>7819200</v>
      </c>
      <c r="F80" s="16">
        <v>7819200</v>
      </c>
      <c r="G80" s="8">
        <f t="shared" si="1"/>
        <v>0</v>
      </c>
      <c r="H80" s="6"/>
    </row>
    <row r="81" spans="1:8">
      <c r="A81" s="9">
        <v>77</v>
      </c>
      <c r="B81" s="10" t="s">
        <v>19</v>
      </c>
      <c r="C81" s="13" t="s">
        <v>31</v>
      </c>
      <c r="D81" s="13" t="s">
        <v>109</v>
      </c>
      <c r="E81" s="15">
        <v>9122400</v>
      </c>
      <c r="F81" s="16">
        <v>9122400</v>
      </c>
      <c r="G81" s="8">
        <f t="shared" si="1"/>
        <v>0</v>
      </c>
      <c r="H81" s="6"/>
    </row>
    <row r="82" spans="1:8">
      <c r="A82" s="9">
        <v>78</v>
      </c>
      <c r="B82" s="10" t="s">
        <v>19</v>
      </c>
      <c r="C82" s="13" t="s">
        <v>31</v>
      </c>
      <c r="D82" s="13" t="s">
        <v>110</v>
      </c>
      <c r="E82" s="15">
        <v>11508000</v>
      </c>
      <c r="F82" s="16">
        <v>11460000</v>
      </c>
      <c r="G82" s="8">
        <f t="shared" si="1"/>
        <v>48000</v>
      </c>
      <c r="H82" s="6"/>
    </row>
    <row r="83" spans="1:8">
      <c r="A83" s="9">
        <v>79</v>
      </c>
      <c r="B83" s="10" t="s">
        <v>19</v>
      </c>
      <c r="C83" s="13" t="s">
        <v>31</v>
      </c>
      <c r="D83" s="13" t="s">
        <v>111</v>
      </c>
      <c r="E83" s="15">
        <v>14890000</v>
      </c>
      <c r="F83" s="16">
        <v>14850000</v>
      </c>
      <c r="G83" s="8">
        <f t="shared" si="1"/>
        <v>40000</v>
      </c>
      <c r="H83" s="6"/>
    </row>
    <row r="84" spans="1:8">
      <c r="A84" s="9">
        <v>80</v>
      </c>
      <c r="B84" s="10" t="s">
        <v>23</v>
      </c>
      <c r="C84" s="13" t="s">
        <v>26</v>
      </c>
      <c r="D84" s="13" t="s">
        <v>112</v>
      </c>
      <c r="E84" s="15">
        <v>42321235</v>
      </c>
      <c r="F84" s="16">
        <v>41388100</v>
      </c>
      <c r="G84" s="8">
        <f t="shared" si="1"/>
        <v>933135</v>
      </c>
      <c r="H84" s="6"/>
    </row>
    <row r="85" spans="1:8">
      <c r="A85" s="9">
        <v>81</v>
      </c>
      <c r="B85" s="10" t="s">
        <v>19</v>
      </c>
      <c r="C85" s="13" t="s">
        <v>11</v>
      </c>
      <c r="D85" s="13" t="s">
        <v>113</v>
      </c>
      <c r="E85" s="15">
        <v>5808000</v>
      </c>
      <c r="F85" s="16">
        <v>5808000</v>
      </c>
      <c r="G85" s="8">
        <f t="shared" si="1"/>
        <v>0</v>
      </c>
      <c r="H85" s="6"/>
    </row>
    <row r="86" spans="1:8">
      <c r="A86" s="9">
        <v>82</v>
      </c>
      <c r="B86" s="10" t="s">
        <v>19</v>
      </c>
      <c r="C86" s="13" t="s">
        <v>11</v>
      </c>
      <c r="D86" s="13" t="s">
        <v>113</v>
      </c>
      <c r="E86" s="15">
        <v>6996000</v>
      </c>
      <c r="F86" s="16">
        <v>6996000</v>
      </c>
      <c r="G86" s="8">
        <f t="shared" si="1"/>
        <v>0</v>
      </c>
      <c r="H86" s="6"/>
    </row>
    <row r="87" spans="1:8">
      <c r="A87" s="9">
        <v>83</v>
      </c>
      <c r="B87" s="10" t="s">
        <v>19</v>
      </c>
      <c r="C87" s="13" t="s">
        <v>11</v>
      </c>
      <c r="D87" s="13" t="s">
        <v>114</v>
      </c>
      <c r="E87" s="15">
        <v>9240000</v>
      </c>
      <c r="F87" s="16">
        <v>9240000</v>
      </c>
      <c r="G87" s="8">
        <f t="shared" si="1"/>
        <v>0</v>
      </c>
      <c r="H87" s="6"/>
    </row>
    <row r="88" spans="1:8">
      <c r="A88" s="9">
        <v>84</v>
      </c>
      <c r="B88" s="10" t="s">
        <v>19</v>
      </c>
      <c r="C88" s="13" t="s">
        <v>14</v>
      </c>
      <c r="D88" s="13" t="s">
        <v>115</v>
      </c>
      <c r="E88" s="15">
        <v>14520000</v>
      </c>
      <c r="F88" s="16">
        <v>14520000</v>
      </c>
      <c r="G88" s="8">
        <f t="shared" si="1"/>
        <v>0</v>
      </c>
      <c r="H88" s="6"/>
    </row>
    <row r="89" spans="1:8">
      <c r="A89" s="9">
        <v>85</v>
      </c>
      <c r="B89" s="10" t="s">
        <v>21</v>
      </c>
      <c r="C89" s="13" t="s">
        <v>11</v>
      </c>
      <c r="D89" s="13" t="s">
        <v>116</v>
      </c>
      <c r="E89" s="15">
        <v>20581682</v>
      </c>
      <c r="F89" s="16">
        <v>20075000</v>
      </c>
      <c r="G89" s="8">
        <f t="shared" si="1"/>
        <v>506682</v>
      </c>
      <c r="H89" s="6"/>
    </row>
    <row r="90" spans="1:8">
      <c r="A90" s="9">
        <v>86</v>
      </c>
      <c r="B90" s="10" t="s">
        <v>19</v>
      </c>
      <c r="C90" s="13" t="s">
        <v>11</v>
      </c>
      <c r="D90" s="13" t="s">
        <v>117</v>
      </c>
      <c r="E90" s="15">
        <v>2153972900</v>
      </c>
      <c r="F90" s="16">
        <v>2151721900</v>
      </c>
      <c r="G90" s="8">
        <f t="shared" si="1"/>
        <v>2251000</v>
      </c>
      <c r="H90" s="6"/>
    </row>
    <row r="91" spans="1:8">
      <c r="A91" s="9">
        <v>87</v>
      </c>
      <c r="B91" s="10" t="s">
        <v>19</v>
      </c>
      <c r="C91" s="13" t="s">
        <v>13</v>
      </c>
      <c r="D91" s="13" t="s">
        <v>118</v>
      </c>
      <c r="E91" s="15">
        <v>14888000</v>
      </c>
      <c r="F91" s="16">
        <v>14888000</v>
      </c>
      <c r="G91" s="8">
        <f t="shared" si="1"/>
        <v>0</v>
      </c>
      <c r="H91" s="6"/>
    </row>
    <row r="92" spans="1:8">
      <c r="A92" s="9">
        <v>88</v>
      </c>
      <c r="B92" s="10" t="s">
        <v>19</v>
      </c>
      <c r="C92" s="13" t="s">
        <v>11</v>
      </c>
      <c r="D92" s="13" t="s">
        <v>119</v>
      </c>
      <c r="E92" s="15">
        <v>21621600</v>
      </c>
      <c r="F92" s="16">
        <v>21516000</v>
      </c>
      <c r="G92" s="8">
        <f t="shared" si="1"/>
        <v>105600</v>
      </c>
      <c r="H92" s="6"/>
    </row>
    <row r="93" spans="1:8">
      <c r="A93" s="9">
        <v>89</v>
      </c>
      <c r="B93" s="10" t="s">
        <v>19</v>
      </c>
      <c r="C93" s="13" t="s">
        <v>14</v>
      </c>
      <c r="D93" s="13" t="s">
        <v>120</v>
      </c>
      <c r="E93" s="15">
        <v>310024000</v>
      </c>
      <c r="F93" s="16">
        <v>209760000</v>
      </c>
      <c r="G93" s="8">
        <f t="shared" si="1"/>
        <v>100264000</v>
      </c>
      <c r="H93" s="6"/>
    </row>
    <row r="94" spans="1:8">
      <c r="A94" s="9">
        <v>90</v>
      </c>
      <c r="B94" s="10" t="s">
        <v>21</v>
      </c>
      <c r="C94" s="13" t="s">
        <v>11</v>
      </c>
      <c r="D94" s="13" t="s">
        <v>121</v>
      </c>
      <c r="E94" s="15">
        <v>9258700</v>
      </c>
      <c r="F94" s="16">
        <v>9258700</v>
      </c>
      <c r="G94" s="8">
        <f t="shared" si="1"/>
        <v>0</v>
      </c>
      <c r="H94" s="6"/>
    </row>
    <row r="95" spans="1:8">
      <c r="A95" s="9">
        <v>91</v>
      </c>
      <c r="B95" s="10" t="s">
        <v>21</v>
      </c>
      <c r="C95" s="13" t="s">
        <v>25</v>
      </c>
      <c r="D95" s="13" t="s">
        <v>122</v>
      </c>
      <c r="E95" s="15">
        <v>6336000</v>
      </c>
      <c r="F95" s="16">
        <v>6252000</v>
      </c>
      <c r="G95" s="8">
        <f>E95-F95</f>
        <v>84000</v>
      </c>
      <c r="H95" s="6"/>
    </row>
  </sheetData>
  <mergeCells count="2">
    <mergeCell ref="A4:D4"/>
    <mergeCell ref="A1:H1"/>
  </mergeCells>
  <phoneticPr fontId="2" type="noConversion"/>
  <dataValidations count="1">
    <dataValidation type="list" allowBlank="1" showInputMessage="1" showErrorMessage="1" sqref="C80:C81" xr:uid="{BE64038F-93EF-4450-AF1E-FC981B94DB30}">
      <formula1>$A$3:$A$14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8A136D2-8CD6-4C7D-A315-52BDC16DA815}">
          <x14:formula1>
            <xm:f>'[계약대장.xlsx]콤보박스 (메뉴)'!#REF!</xm:f>
          </x14:formula1>
          <xm:sqref>C73:C74 C76:C77 C85:C91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EDD77-DE57-4A6E-8ACC-C174E947F104}">
  <dimension ref="A1:G96"/>
  <sheetViews>
    <sheetView tabSelected="1" workbookViewId="0">
      <pane ySplit="1" topLeftCell="A2" activePane="bottomLeft" state="frozen"/>
      <selection pane="bottomLeft" activeCell="J11" sqref="J11"/>
    </sheetView>
  </sheetViews>
  <sheetFormatPr defaultRowHeight="13.5"/>
  <cols>
    <col min="1" max="2" width="9" style="24"/>
    <col min="3" max="3" width="15" style="24" bestFit="1" customWidth="1"/>
    <col min="4" max="4" width="55.25" style="24" bestFit="1" customWidth="1"/>
    <col min="5" max="5" width="17.375" style="24" bestFit="1" customWidth="1"/>
    <col min="6" max="6" width="10.75" style="24" bestFit="1" customWidth="1"/>
    <col min="7" max="7" width="15.5" style="24" bestFit="1" customWidth="1"/>
    <col min="8" max="16384" width="9" style="24"/>
  </cols>
  <sheetData>
    <row r="1" spans="1:7" ht="52.5" customHeight="1">
      <c r="A1" s="25" t="s">
        <v>242</v>
      </c>
      <c r="B1" s="25"/>
      <c r="C1" s="25"/>
      <c r="D1" s="25"/>
      <c r="E1" s="25"/>
      <c r="F1" s="25"/>
      <c r="G1" s="25"/>
    </row>
    <row r="2" spans="1:7" ht="19.5" customHeight="1">
      <c r="A2" s="32" t="s">
        <v>238</v>
      </c>
      <c r="B2" s="33" t="s">
        <v>239</v>
      </c>
      <c r="C2" s="34" t="s">
        <v>240</v>
      </c>
      <c r="D2" s="34" t="s">
        <v>241</v>
      </c>
      <c r="E2" s="32" t="s">
        <v>237</v>
      </c>
      <c r="F2" s="32" t="s">
        <v>124</v>
      </c>
      <c r="G2" s="32" t="s">
        <v>125</v>
      </c>
    </row>
    <row r="3" spans="1:7" ht="19.5" customHeight="1">
      <c r="A3" s="26">
        <v>1</v>
      </c>
      <c r="B3" s="27" t="s">
        <v>20</v>
      </c>
      <c r="C3" s="26" t="s">
        <v>130</v>
      </c>
      <c r="D3" s="28" t="s">
        <v>132</v>
      </c>
      <c r="E3" s="29">
        <v>18744000</v>
      </c>
      <c r="F3" s="29">
        <v>18370000</v>
      </c>
      <c r="G3" s="29">
        <f>+E3-F3</f>
        <v>374000</v>
      </c>
    </row>
    <row r="4" spans="1:7" ht="19.5" customHeight="1">
      <c r="A4" s="26">
        <v>2</v>
      </c>
      <c r="B4" s="27" t="s">
        <v>20</v>
      </c>
      <c r="C4" s="26" t="s">
        <v>134</v>
      </c>
      <c r="D4" s="28" t="s">
        <v>135</v>
      </c>
      <c r="E4" s="29">
        <v>51000000</v>
      </c>
      <c r="F4" s="29">
        <v>48400000</v>
      </c>
      <c r="G4" s="29">
        <f>+E4-F4</f>
        <v>2600000</v>
      </c>
    </row>
    <row r="5" spans="1:7" s="23" customFormat="1" ht="19.5" customHeight="1">
      <c r="A5" s="26">
        <v>3</v>
      </c>
      <c r="B5" s="27" t="s">
        <v>126</v>
      </c>
      <c r="C5" s="28" t="s">
        <v>134</v>
      </c>
      <c r="D5" s="28" t="s">
        <v>136</v>
      </c>
      <c r="E5" s="29">
        <v>8865200</v>
      </c>
      <c r="F5" s="29">
        <v>8865200</v>
      </c>
      <c r="G5" s="29">
        <f>+E5-F5</f>
        <v>0</v>
      </c>
    </row>
    <row r="6" spans="1:7" s="23" customFormat="1" ht="19.5" customHeight="1">
      <c r="A6" s="26">
        <v>4</v>
      </c>
      <c r="B6" s="26" t="s">
        <v>19</v>
      </c>
      <c r="C6" s="26" t="s">
        <v>130</v>
      </c>
      <c r="D6" s="28" t="s">
        <v>139</v>
      </c>
      <c r="E6" s="29">
        <v>5500000</v>
      </c>
      <c r="F6" s="29">
        <v>5500000</v>
      </c>
      <c r="G6" s="29">
        <f>+E6-F6</f>
        <v>0</v>
      </c>
    </row>
    <row r="7" spans="1:7" s="23" customFormat="1" ht="19.5" customHeight="1">
      <c r="A7" s="26">
        <v>5</v>
      </c>
      <c r="B7" s="27" t="s">
        <v>19</v>
      </c>
      <c r="C7" s="26" t="s">
        <v>127</v>
      </c>
      <c r="D7" s="28" t="s">
        <v>138</v>
      </c>
      <c r="E7" s="29">
        <v>9800000</v>
      </c>
      <c r="F7" s="29">
        <v>9800000</v>
      </c>
      <c r="G7" s="29">
        <f>+E7-F7</f>
        <v>0</v>
      </c>
    </row>
    <row r="8" spans="1:7" s="23" customFormat="1" ht="19.5" customHeight="1">
      <c r="A8" s="26">
        <v>6</v>
      </c>
      <c r="B8" s="26" t="s">
        <v>21</v>
      </c>
      <c r="C8" s="28" t="s">
        <v>131</v>
      </c>
      <c r="D8" s="28" t="s">
        <v>144</v>
      </c>
      <c r="E8" s="29">
        <v>4910400</v>
      </c>
      <c r="F8" s="29">
        <v>4712400</v>
      </c>
      <c r="G8" s="29">
        <f>+E8-F8</f>
        <v>198000</v>
      </c>
    </row>
    <row r="9" spans="1:7" s="23" customFormat="1" ht="19.5" customHeight="1">
      <c r="A9" s="26">
        <v>7</v>
      </c>
      <c r="B9" s="26" t="s">
        <v>20</v>
      </c>
      <c r="C9" s="28" t="s">
        <v>32</v>
      </c>
      <c r="D9" s="28" t="s">
        <v>145</v>
      </c>
      <c r="E9" s="29">
        <v>21786000</v>
      </c>
      <c r="F9" s="29">
        <v>21010000</v>
      </c>
      <c r="G9" s="29">
        <f>+E9-F9</f>
        <v>776000</v>
      </c>
    </row>
    <row r="10" spans="1:7" ht="19.5" customHeight="1">
      <c r="A10" s="26">
        <v>8</v>
      </c>
      <c r="B10" s="26" t="s">
        <v>21</v>
      </c>
      <c r="C10" s="28" t="s">
        <v>146</v>
      </c>
      <c r="D10" s="28" t="s">
        <v>147</v>
      </c>
      <c r="E10" s="29">
        <v>12622000</v>
      </c>
      <c r="F10" s="29">
        <v>12107000</v>
      </c>
      <c r="G10" s="29">
        <f>+E10-F10</f>
        <v>515000</v>
      </c>
    </row>
    <row r="11" spans="1:7" ht="19.5" customHeight="1">
      <c r="A11" s="26">
        <v>9</v>
      </c>
      <c r="B11" s="26" t="s">
        <v>20</v>
      </c>
      <c r="C11" s="28" t="s">
        <v>146</v>
      </c>
      <c r="D11" s="28" t="s">
        <v>148</v>
      </c>
      <c r="E11" s="29">
        <v>28600000</v>
      </c>
      <c r="F11" s="29">
        <v>28160000</v>
      </c>
      <c r="G11" s="29">
        <f>+E11-F11</f>
        <v>440000</v>
      </c>
    </row>
    <row r="12" spans="1:7" ht="19.5" customHeight="1">
      <c r="A12" s="26">
        <v>10</v>
      </c>
      <c r="B12" s="26" t="s">
        <v>21</v>
      </c>
      <c r="C12" s="28" t="s">
        <v>130</v>
      </c>
      <c r="D12" s="28" t="s">
        <v>149</v>
      </c>
      <c r="E12" s="29">
        <v>7620000</v>
      </c>
      <c r="F12" s="29">
        <v>7620000</v>
      </c>
      <c r="G12" s="29">
        <f>+E12-F12</f>
        <v>0</v>
      </c>
    </row>
    <row r="13" spans="1:7" ht="19.5" customHeight="1">
      <c r="A13" s="26">
        <v>11</v>
      </c>
      <c r="B13" s="26" t="s">
        <v>20</v>
      </c>
      <c r="C13" s="28" t="s">
        <v>130</v>
      </c>
      <c r="D13" s="28" t="s">
        <v>150</v>
      </c>
      <c r="E13" s="29">
        <v>14951000</v>
      </c>
      <c r="F13" s="29">
        <v>14300000</v>
      </c>
      <c r="G13" s="29">
        <f>+E13-F13</f>
        <v>651000</v>
      </c>
    </row>
    <row r="14" spans="1:7" ht="19.5" customHeight="1">
      <c r="A14" s="35">
        <v>12</v>
      </c>
      <c r="B14" s="35" t="s">
        <v>20</v>
      </c>
      <c r="C14" s="36" t="s">
        <v>134</v>
      </c>
      <c r="D14" s="36" t="s">
        <v>153</v>
      </c>
      <c r="E14" s="29">
        <v>17667000</v>
      </c>
      <c r="F14" s="29">
        <v>17260000</v>
      </c>
      <c r="G14" s="29">
        <f>+E14-F14</f>
        <v>407000</v>
      </c>
    </row>
    <row r="15" spans="1:7" ht="19.5" customHeight="1">
      <c r="A15" s="35">
        <v>13</v>
      </c>
      <c r="B15" s="35" t="s">
        <v>19</v>
      </c>
      <c r="C15" s="36" t="s">
        <v>151</v>
      </c>
      <c r="D15" s="36" t="s">
        <v>155</v>
      </c>
      <c r="E15" s="29">
        <v>5630000</v>
      </c>
      <c r="F15" s="29">
        <v>5570000</v>
      </c>
      <c r="G15" s="29">
        <f>+E15-F15</f>
        <v>60000</v>
      </c>
    </row>
    <row r="16" spans="1:7" ht="19.5" customHeight="1">
      <c r="A16" s="35">
        <v>14</v>
      </c>
      <c r="B16" s="35" t="s">
        <v>20</v>
      </c>
      <c r="C16" s="36" t="s">
        <v>32</v>
      </c>
      <c r="D16" s="36" t="s">
        <v>154</v>
      </c>
      <c r="E16" s="29">
        <v>24123000</v>
      </c>
      <c r="F16" s="29">
        <v>24123000</v>
      </c>
      <c r="G16" s="29">
        <f>+E16-F16</f>
        <v>0</v>
      </c>
    </row>
    <row r="17" spans="1:7" ht="19.5" customHeight="1">
      <c r="A17" s="35">
        <v>15</v>
      </c>
      <c r="B17" s="35" t="s">
        <v>20</v>
      </c>
      <c r="C17" s="36" t="s">
        <v>158</v>
      </c>
      <c r="D17" s="36" t="s">
        <v>159</v>
      </c>
      <c r="E17" s="29">
        <v>14443000</v>
      </c>
      <c r="F17" s="29">
        <v>14080000</v>
      </c>
      <c r="G17" s="29">
        <f>+E17-F17</f>
        <v>363000</v>
      </c>
    </row>
    <row r="18" spans="1:7" ht="19.5" customHeight="1">
      <c r="A18" s="35">
        <v>16</v>
      </c>
      <c r="B18" s="35" t="s">
        <v>19</v>
      </c>
      <c r="C18" s="36" t="s">
        <v>156</v>
      </c>
      <c r="D18" s="36" t="s">
        <v>157</v>
      </c>
      <c r="E18" s="29">
        <v>7700000</v>
      </c>
      <c r="F18" s="29">
        <v>7700000</v>
      </c>
      <c r="G18" s="29">
        <f>+E18-F18</f>
        <v>0</v>
      </c>
    </row>
    <row r="19" spans="1:7" ht="19.5" customHeight="1">
      <c r="A19" s="35">
        <v>17</v>
      </c>
      <c r="B19" s="35" t="s">
        <v>19</v>
      </c>
      <c r="C19" s="36" t="s">
        <v>156</v>
      </c>
      <c r="D19" s="36" t="s">
        <v>161</v>
      </c>
      <c r="E19" s="29">
        <v>9900000</v>
      </c>
      <c r="F19" s="29">
        <v>9768000</v>
      </c>
      <c r="G19" s="29">
        <f>+E19-F19</f>
        <v>132000</v>
      </c>
    </row>
    <row r="20" spans="1:7" ht="19.5" customHeight="1">
      <c r="A20" s="35">
        <v>18</v>
      </c>
      <c r="B20" s="35" t="s">
        <v>19</v>
      </c>
      <c r="C20" s="36" t="s">
        <v>156</v>
      </c>
      <c r="D20" s="36" t="s">
        <v>160</v>
      </c>
      <c r="E20" s="29">
        <v>20207000</v>
      </c>
      <c r="F20" s="29">
        <v>19871500</v>
      </c>
      <c r="G20" s="29">
        <f>+E20-F20</f>
        <v>335500</v>
      </c>
    </row>
    <row r="21" spans="1:7" ht="19.5" customHeight="1">
      <c r="A21" s="35">
        <v>19</v>
      </c>
      <c r="B21" s="37" t="s">
        <v>245</v>
      </c>
      <c r="C21" s="36" t="s">
        <v>142</v>
      </c>
      <c r="D21" s="36" t="s">
        <v>143</v>
      </c>
      <c r="E21" s="29">
        <v>20000000</v>
      </c>
      <c r="F21" s="29">
        <v>20000000</v>
      </c>
      <c r="G21" s="29">
        <f>+E21-F21</f>
        <v>0</v>
      </c>
    </row>
    <row r="22" spans="1:7" ht="19.5" customHeight="1">
      <c r="A22" s="35">
        <v>20</v>
      </c>
      <c r="B22" s="37" t="s">
        <v>245</v>
      </c>
      <c r="C22" s="36" t="s">
        <v>140</v>
      </c>
      <c r="D22" s="36" t="s">
        <v>141</v>
      </c>
      <c r="E22" s="29">
        <v>26700000</v>
      </c>
      <c r="F22" s="29">
        <v>26700000</v>
      </c>
      <c r="G22" s="29">
        <f>+E22-F22</f>
        <v>0</v>
      </c>
    </row>
    <row r="23" spans="1:7" ht="19.5" customHeight="1">
      <c r="A23" s="35">
        <v>21</v>
      </c>
      <c r="B23" s="35" t="s">
        <v>20</v>
      </c>
      <c r="C23" s="36" t="s">
        <v>146</v>
      </c>
      <c r="D23" s="36" t="s">
        <v>163</v>
      </c>
      <c r="E23" s="29">
        <v>17083000</v>
      </c>
      <c r="F23" s="29">
        <v>16720000</v>
      </c>
      <c r="G23" s="29">
        <f>+E23-F23</f>
        <v>363000</v>
      </c>
    </row>
    <row r="24" spans="1:7" ht="19.5" customHeight="1">
      <c r="A24" s="35">
        <v>22</v>
      </c>
      <c r="B24" s="35" t="s">
        <v>20</v>
      </c>
      <c r="C24" s="36" t="s">
        <v>129</v>
      </c>
      <c r="D24" s="36" t="s">
        <v>164</v>
      </c>
      <c r="E24" s="29">
        <v>19780440</v>
      </c>
      <c r="F24" s="29">
        <v>19470000</v>
      </c>
      <c r="G24" s="29">
        <f>+E24-F24</f>
        <v>310440</v>
      </c>
    </row>
    <row r="25" spans="1:7" ht="19.5" customHeight="1">
      <c r="A25" s="35">
        <v>23</v>
      </c>
      <c r="B25" s="35" t="s">
        <v>19</v>
      </c>
      <c r="C25" s="36" t="s">
        <v>166</v>
      </c>
      <c r="D25" s="36" t="s">
        <v>167</v>
      </c>
      <c r="E25" s="29">
        <v>5500000</v>
      </c>
      <c r="F25" s="29">
        <v>5500000</v>
      </c>
      <c r="G25" s="29">
        <f>+E25-F25</f>
        <v>0</v>
      </c>
    </row>
    <row r="26" spans="1:7" ht="19.5" customHeight="1">
      <c r="A26" s="35">
        <v>24</v>
      </c>
      <c r="B26" s="35" t="s">
        <v>19</v>
      </c>
      <c r="C26" s="36" t="s">
        <v>131</v>
      </c>
      <c r="D26" s="36" t="s">
        <v>165</v>
      </c>
      <c r="E26" s="29">
        <v>9900000</v>
      </c>
      <c r="F26" s="29">
        <v>9812000</v>
      </c>
      <c r="G26" s="29">
        <f>+E26-F26</f>
        <v>88000</v>
      </c>
    </row>
    <row r="27" spans="1:7" ht="19.5" customHeight="1">
      <c r="A27" s="35">
        <v>25</v>
      </c>
      <c r="B27" s="35" t="s">
        <v>20</v>
      </c>
      <c r="C27" s="36" t="s">
        <v>32</v>
      </c>
      <c r="D27" s="36" t="s">
        <v>168</v>
      </c>
      <c r="E27" s="29">
        <v>18800000</v>
      </c>
      <c r="F27" s="29">
        <v>18480000</v>
      </c>
      <c r="G27" s="29">
        <f>+E27-F27</f>
        <v>320000</v>
      </c>
    </row>
    <row r="28" spans="1:7" ht="19.5" customHeight="1">
      <c r="A28" s="35">
        <v>26</v>
      </c>
      <c r="B28" s="35" t="s">
        <v>21</v>
      </c>
      <c r="C28" s="36" t="s">
        <v>133</v>
      </c>
      <c r="D28" s="36" t="s">
        <v>169</v>
      </c>
      <c r="E28" s="29">
        <v>4968000</v>
      </c>
      <c r="F28" s="29">
        <v>4738000</v>
      </c>
      <c r="G28" s="29">
        <f>+E28-F28</f>
        <v>230000</v>
      </c>
    </row>
    <row r="29" spans="1:7" ht="19.5" customHeight="1">
      <c r="A29" s="35">
        <v>27</v>
      </c>
      <c r="B29" s="35" t="s">
        <v>21</v>
      </c>
      <c r="C29" s="36" t="s">
        <v>134</v>
      </c>
      <c r="D29" s="36" t="s">
        <v>170</v>
      </c>
      <c r="E29" s="29">
        <v>4400000</v>
      </c>
      <c r="F29" s="29">
        <v>4290000</v>
      </c>
      <c r="G29" s="29">
        <f>+E29-F29</f>
        <v>110000</v>
      </c>
    </row>
    <row r="30" spans="1:7" ht="19.5" customHeight="1">
      <c r="A30" s="35">
        <v>28</v>
      </c>
      <c r="B30" s="35" t="s">
        <v>21</v>
      </c>
      <c r="C30" s="36" t="s">
        <v>7</v>
      </c>
      <c r="D30" s="36" t="s">
        <v>171</v>
      </c>
      <c r="E30" s="29">
        <v>4600000</v>
      </c>
      <c r="F30" s="29">
        <v>4470000</v>
      </c>
      <c r="G30" s="29">
        <f>+E30-F30</f>
        <v>130000</v>
      </c>
    </row>
    <row r="31" spans="1:7" ht="19.5" customHeight="1">
      <c r="A31" s="35">
        <v>29</v>
      </c>
      <c r="B31" s="35" t="s">
        <v>20</v>
      </c>
      <c r="C31" s="36" t="s">
        <v>172</v>
      </c>
      <c r="D31" s="36" t="s">
        <v>173</v>
      </c>
      <c r="E31" s="29">
        <v>19800000</v>
      </c>
      <c r="F31" s="29">
        <v>19620000</v>
      </c>
      <c r="G31" s="29">
        <f>+E31-F31</f>
        <v>180000</v>
      </c>
    </row>
    <row r="32" spans="1:7" ht="19.5" customHeight="1">
      <c r="A32" s="35">
        <v>30</v>
      </c>
      <c r="B32" s="35" t="s">
        <v>19</v>
      </c>
      <c r="C32" s="36" t="s">
        <v>128</v>
      </c>
      <c r="D32" s="36" t="s">
        <v>174</v>
      </c>
      <c r="E32" s="29">
        <v>12000000</v>
      </c>
      <c r="F32" s="29">
        <v>12000000</v>
      </c>
      <c r="G32" s="29">
        <f>+E32-F32</f>
        <v>0</v>
      </c>
    </row>
    <row r="33" spans="1:7" ht="19.5" customHeight="1">
      <c r="A33" s="35">
        <v>31</v>
      </c>
      <c r="B33" s="35" t="s">
        <v>20</v>
      </c>
      <c r="C33" s="36" t="s">
        <v>152</v>
      </c>
      <c r="D33" s="36" t="s">
        <v>175</v>
      </c>
      <c r="E33" s="29">
        <v>54780000</v>
      </c>
      <c r="F33" s="29">
        <v>53900000</v>
      </c>
      <c r="G33" s="29">
        <f>+E33-F33</f>
        <v>880000</v>
      </c>
    </row>
    <row r="34" spans="1:7" ht="19.5" customHeight="1">
      <c r="A34" s="35">
        <v>32</v>
      </c>
      <c r="B34" s="35" t="s">
        <v>20</v>
      </c>
      <c r="C34" s="36" t="s">
        <v>131</v>
      </c>
      <c r="D34" s="36" t="s">
        <v>176</v>
      </c>
      <c r="E34" s="29">
        <v>49940000</v>
      </c>
      <c r="F34" s="29">
        <v>49610000</v>
      </c>
      <c r="G34" s="29">
        <f>+E34-F34</f>
        <v>330000</v>
      </c>
    </row>
    <row r="35" spans="1:7" ht="19.5" customHeight="1">
      <c r="A35" s="35">
        <v>33</v>
      </c>
      <c r="B35" s="35" t="s">
        <v>20</v>
      </c>
      <c r="C35" s="36" t="s">
        <v>130</v>
      </c>
      <c r="D35" s="36" t="s">
        <v>177</v>
      </c>
      <c r="E35" s="29">
        <v>51797196</v>
      </c>
      <c r="F35" s="29">
        <v>51797196</v>
      </c>
      <c r="G35" s="29">
        <f>+E35-F35</f>
        <v>0</v>
      </c>
    </row>
    <row r="36" spans="1:7" ht="19.5" customHeight="1">
      <c r="A36" s="35">
        <v>34</v>
      </c>
      <c r="B36" s="35" t="s">
        <v>20</v>
      </c>
      <c r="C36" s="36" t="s">
        <v>140</v>
      </c>
      <c r="D36" s="36" t="s">
        <v>179</v>
      </c>
      <c r="E36" s="29">
        <v>73799000</v>
      </c>
      <c r="F36" s="29">
        <v>72825000</v>
      </c>
      <c r="G36" s="29">
        <f>+E36-F36</f>
        <v>974000</v>
      </c>
    </row>
    <row r="37" spans="1:7" ht="19.5" customHeight="1">
      <c r="A37" s="35">
        <v>35</v>
      </c>
      <c r="B37" s="35" t="s">
        <v>20</v>
      </c>
      <c r="C37" s="36" t="s">
        <v>131</v>
      </c>
      <c r="D37" s="36" t="s">
        <v>178</v>
      </c>
      <c r="E37" s="29">
        <v>149094000</v>
      </c>
      <c r="F37" s="29">
        <v>142890000</v>
      </c>
      <c r="G37" s="29">
        <f>+E37-F37</f>
        <v>6204000</v>
      </c>
    </row>
    <row r="38" spans="1:7" ht="19.5" customHeight="1">
      <c r="A38" s="35">
        <v>36</v>
      </c>
      <c r="B38" s="35" t="s">
        <v>20</v>
      </c>
      <c r="C38" s="36" t="s">
        <v>140</v>
      </c>
      <c r="D38" s="36" t="s">
        <v>180</v>
      </c>
      <c r="E38" s="29">
        <v>178344100</v>
      </c>
      <c r="F38" s="29">
        <v>173140000</v>
      </c>
      <c r="G38" s="29">
        <f>+E38-F38</f>
        <v>5204100</v>
      </c>
    </row>
    <row r="39" spans="1:7" ht="19.5" customHeight="1">
      <c r="A39" s="35">
        <v>37</v>
      </c>
      <c r="B39" s="35" t="s">
        <v>21</v>
      </c>
      <c r="C39" s="36" t="s">
        <v>151</v>
      </c>
      <c r="D39" s="36" t="s">
        <v>181</v>
      </c>
      <c r="E39" s="29">
        <v>9924391</v>
      </c>
      <c r="F39" s="29">
        <v>9559550</v>
      </c>
      <c r="G39" s="29">
        <f>+E39-F39</f>
        <v>364841</v>
      </c>
    </row>
    <row r="40" spans="1:7" ht="19.5" customHeight="1">
      <c r="A40" s="35">
        <v>38</v>
      </c>
      <c r="B40" s="35" t="s">
        <v>19</v>
      </c>
      <c r="C40" s="36" t="s">
        <v>130</v>
      </c>
      <c r="D40" s="36" t="s">
        <v>184</v>
      </c>
      <c r="E40" s="29">
        <v>16346000</v>
      </c>
      <c r="F40" s="29">
        <v>16302000</v>
      </c>
      <c r="G40" s="29">
        <f>+E40-F40</f>
        <v>44000</v>
      </c>
    </row>
    <row r="41" spans="1:7" ht="19.5" customHeight="1">
      <c r="A41" s="35">
        <v>39</v>
      </c>
      <c r="B41" s="35" t="s">
        <v>20</v>
      </c>
      <c r="C41" s="36" t="s">
        <v>152</v>
      </c>
      <c r="D41" s="36" t="s">
        <v>182</v>
      </c>
      <c r="E41" s="29">
        <v>21933000</v>
      </c>
      <c r="F41" s="29">
        <v>21933000</v>
      </c>
      <c r="G41" s="29">
        <f>+E41-F41</f>
        <v>0</v>
      </c>
    </row>
    <row r="42" spans="1:7" ht="19.5" customHeight="1">
      <c r="A42" s="35">
        <v>40</v>
      </c>
      <c r="B42" s="35" t="s">
        <v>21</v>
      </c>
      <c r="C42" s="36" t="s">
        <v>137</v>
      </c>
      <c r="D42" s="36" t="s">
        <v>183</v>
      </c>
      <c r="E42" s="29">
        <v>195800000</v>
      </c>
      <c r="F42" s="29">
        <v>195800000</v>
      </c>
      <c r="G42" s="29">
        <f>+E42-F42</f>
        <v>0</v>
      </c>
    </row>
    <row r="43" spans="1:7" ht="19.5" customHeight="1">
      <c r="A43" s="35">
        <v>41</v>
      </c>
      <c r="B43" s="35" t="s">
        <v>21</v>
      </c>
      <c r="C43" s="36" t="s">
        <v>162</v>
      </c>
      <c r="D43" s="36" t="s">
        <v>185</v>
      </c>
      <c r="E43" s="29">
        <v>7748400</v>
      </c>
      <c r="F43" s="29">
        <v>7574600</v>
      </c>
      <c r="G43" s="29">
        <f>+E43-F43</f>
        <v>173800</v>
      </c>
    </row>
    <row r="44" spans="1:7" ht="19.5" customHeight="1">
      <c r="A44" s="35">
        <v>42</v>
      </c>
      <c r="B44" s="35" t="s">
        <v>20</v>
      </c>
      <c r="C44" s="36" t="s">
        <v>152</v>
      </c>
      <c r="D44" s="36" t="s">
        <v>186</v>
      </c>
      <c r="E44" s="29">
        <v>21911000</v>
      </c>
      <c r="F44" s="29">
        <v>21780000</v>
      </c>
      <c r="G44" s="29">
        <f>+E44-F44</f>
        <v>131000</v>
      </c>
    </row>
    <row r="45" spans="1:7" ht="19.5" customHeight="1">
      <c r="A45" s="35">
        <v>43</v>
      </c>
      <c r="B45" s="35" t="s">
        <v>20</v>
      </c>
      <c r="C45" s="36" t="s">
        <v>142</v>
      </c>
      <c r="D45" s="36" t="s">
        <v>187</v>
      </c>
      <c r="E45" s="29">
        <v>28900000</v>
      </c>
      <c r="F45" s="29">
        <v>28370000</v>
      </c>
      <c r="G45" s="29">
        <f>+E45-F45</f>
        <v>530000</v>
      </c>
    </row>
    <row r="46" spans="1:7" ht="19.5" customHeight="1">
      <c r="A46" s="35">
        <v>44</v>
      </c>
      <c r="B46" s="35" t="s">
        <v>20</v>
      </c>
      <c r="C46" s="36" t="s">
        <v>142</v>
      </c>
      <c r="D46" s="36" t="s">
        <v>188</v>
      </c>
      <c r="E46" s="29">
        <v>106048000</v>
      </c>
      <c r="F46" s="29">
        <v>103290000</v>
      </c>
      <c r="G46" s="29">
        <f>+E46-F46</f>
        <v>2758000</v>
      </c>
    </row>
    <row r="47" spans="1:7" ht="19.5" customHeight="1">
      <c r="A47" s="35">
        <v>45</v>
      </c>
      <c r="B47" s="35" t="s">
        <v>21</v>
      </c>
      <c r="C47" s="36" t="s">
        <v>162</v>
      </c>
      <c r="D47" s="36" t="s">
        <v>189</v>
      </c>
      <c r="E47" s="29">
        <v>5280000</v>
      </c>
      <c r="F47" s="29">
        <v>5280000</v>
      </c>
      <c r="G47" s="29">
        <f>+E47-F47</f>
        <v>0</v>
      </c>
    </row>
    <row r="48" spans="1:7" ht="19.5" customHeight="1">
      <c r="A48" s="35">
        <v>46</v>
      </c>
      <c r="B48" s="35" t="s">
        <v>21</v>
      </c>
      <c r="C48" s="36" t="s">
        <v>162</v>
      </c>
      <c r="D48" s="36" t="s">
        <v>190</v>
      </c>
      <c r="E48" s="29">
        <v>9240000</v>
      </c>
      <c r="F48" s="29">
        <v>9020000</v>
      </c>
      <c r="G48" s="29">
        <f>+E48-F48</f>
        <v>220000</v>
      </c>
    </row>
    <row r="49" spans="1:7" ht="19.5" customHeight="1">
      <c r="A49" s="35">
        <v>47</v>
      </c>
      <c r="B49" s="35" t="s">
        <v>20</v>
      </c>
      <c r="C49" s="36" t="s">
        <v>129</v>
      </c>
      <c r="D49" s="36" t="s">
        <v>192</v>
      </c>
      <c r="E49" s="29">
        <v>13750000</v>
      </c>
      <c r="F49" s="29">
        <v>13640000</v>
      </c>
      <c r="G49" s="29">
        <f>+E49-F49</f>
        <v>110000</v>
      </c>
    </row>
    <row r="50" spans="1:7" ht="19.5" customHeight="1">
      <c r="A50" s="35">
        <v>48</v>
      </c>
      <c r="B50" s="35" t="s">
        <v>21</v>
      </c>
      <c r="C50" s="36" t="s">
        <v>152</v>
      </c>
      <c r="D50" s="36" t="s">
        <v>191</v>
      </c>
      <c r="E50" s="29">
        <v>9020000</v>
      </c>
      <c r="F50" s="29">
        <v>9020000</v>
      </c>
      <c r="G50" s="29">
        <f>+E50-F50</f>
        <v>0</v>
      </c>
    </row>
    <row r="51" spans="1:7" ht="19.5" customHeight="1">
      <c r="A51" s="35">
        <v>49</v>
      </c>
      <c r="B51" s="35" t="s">
        <v>20</v>
      </c>
      <c r="C51" s="36" t="s">
        <v>152</v>
      </c>
      <c r="D51" s="36" t="s">
        <v>193</v>
      </c>
      <c r="E51" s="29">
        <v>12300000</v>
      </c>
      <c r="F51" s="29">
        <v>12210000</v>
      </c>
      <c r="G51" s="29">
        <f>+E51-F51</f>
        <v>90000</v>
      </c>
    </row>
    <row r="52" spans="1:7" ht="19.5" customHeight="1">
      <c r="A52" s="35">
        <v>50</v>
      </c>
      <c r="B52" s="35" t="s">
        <v>19</v>
      </c>
      <c r="C52" s="36" t="s">
        <v>151</v>
      </c>
      <c r="D52" s="36" t="s">
        <v>194</v>
      </c>
      <c r="E52" s="29">
        <v>11000000</v>
      </c>
      <c r="F52" s="29">
        <v>11000000</v>
      </c>
      <c r="G52" s="29">
        <f>+E52-F52</f>
        <v>0</v>
      </c>
    </row>
    <row r="53" spans="1:7" ht="19.5" customHeight="1">
      <c r="A53" s="35">
        <v>51</v>
      </c>
      <c r="B53" s="35" t="s">
        <v>20</v>
      </c>
      <c r="C53" s="36" t="s">
        <v>32</v>
      </c>
      <c r="D53" s="36" t="s">
        <v>195</v>
      </c>
      <c r="E53" s="29">
        <v>39920000</v>
      </c>
      <c r="F53" s="29">
        <v>35310000</v>
      </c>
      <c r="G53" s="29">
        <f>+E53-F53</f>
        <v>4610000</v>
      </c>
    </row>
    <row r="54" spans="1:7" ht="19.5" customHeight="1">
      <c r="A54" s="35">
        <v>52</v>
      </c>
      <c r="B54" s="35" t="s">
        <v>19</v>
      </c>
      <c r="C54" s="36" t="s">
        <v>128</v>
      </c>
      <c r="D54" s="36" t="s">
        <v>196</v>
      </c>
      <c r="E54" s="29">
        <v>22000000</v>
      </c>
      <c r="F54" s="29">
        <v>21252000</v>
      </c>
      <c r="G54" s="29">
        <f>+E54-F54</f>
        <v>748000</v>
      </c>
    </row>
    <row r="55" spans="1:7" ht="19.5" customHeight="1">
      <c r="A55" s="35">
        <v>53</v>
      </c>
      <c r="B55" s="35" t="s">
        <v>21</v>
      </c>
      <c r="C55" s="36" t="s">
        <v>146</v>
      </c>
      <c r="D55" s="36" t="s">
        <v>197</v>
      </c>
      <c r="E55" s="29">
        <v>4950000</v>
      </c>
      <c r="F55" s="29">
        <v>4840000</v>
      </c>
      <c r="G55" s="29">
        <f>+E55-F55</f>
        <v>110000</v>
      </c>
    </row>
    <row r="56" spans="1:7" ht="19.5" customHeight="1">
      <c r="A56" s="35">
        <v>54</v>
      </c>
      <c r="B56" s="35" t="s">
        <v>20</v>
      </c>
      <c r="C56" s="36" t="s">
        <v>131</v>
      </c>
      <c r="D56" s="36" t="s">
        <v>198</v>
      </c>
      <c r="E56" s="29">
        <v>29790000</v>
      </c>
      <c r="F56" s="29">
        <v>26510000</v>
      </c>
      <c r="G56" s="29">
        <f>+E56-F56</f>
        <v>3280000</v>
      </c>
    </row>
    <row r="57" spans="1:7" ht="19.5" customHeight="1">
      <c r="A57" s="35">
        <v>55</v>
      </c>
      <c r="B57" s="35" t="s">
        <v>21</v>
      </c>
      <c r="C57" s="36" t="s">
        <v>140</v>
      </c>
      <c r="D57" s="36" t="s">
        <v>199</v>
      </c>
      <c r="E57" s="29">
        <v>10000000</v>
      </c>
      <c r="F57" s="29">
        <v>9570000</v>
      </c>
      <c r="G57" s="29">
        <f>+E57-F57</f>
        <v>430000</v>
      </c>
    </row>
    <row r="58" spans="1:7" ht="19.5" customHeight="1">
      <c r="A58" s="35">
        <v>56</v>
      </c>
      <c r="B58" s="35" t="s">
        <v>19</v>
      </c>
      <c r="C58" s="36" t="s">
        <v>130</v>
      </c>
      <c r="D58" s="36" t="s">
        <v>200</v>
      </c>
      <c r="E58" s="29">
        <v>23700000</v>
      </c>
      <c r="F58" s="29">
        <v>23375000</v>
      </c>
      <c r="G58" s="29">
        <f>+E58-F58</f>
        <v>325000</v>
      </c>
    </row>
    <row r="59" spans="1:7" ht="19.5" customHeight="1">
      <c r="A59" s="35">
        <v>57</v>
      </c>
      <c r="B59" s="35" t="s">
        <v>20</v>
      </c>
      <c r="C59" s="36" t="s">
        <v>146</v>
      </c>
      <c r="D59" s="36" t="s">
        <v>201</v>
      </c>
      <c r="E59" s="29">
        <v>54846000</v>
      </c>
      <c r="F59" s="29">
        <v>54450000</v>
      </c>
      <c r="G59" s="29">
        <f>+E59-F59</f>
        <v>396000</v>
      </c>
    </row>
    <row r="60" spans="1:7" ht="19.5" customHeight="1">
      <c r="A60" s="35">
        <v>58</v>
      </c>
      <c r="B60" s="35" t="s">
        <v>21</v>
      </c>
      <c r="C60" s="36" t="s">
        <v>156</v>
      </c>
      <c r="D60" s="36" t="s">
        <v>204</v>
      </c>
      <c r="E60" s="29">
        <v>6490000</v>
      </c>
      <c r="F60" s="29">
        <v>6490000</v>
      </c>
      <c r="G60" s="29">
        <f>+E60-F60</f>
        <v>0</v>
      </c>
    </row>
    <row r="61" spans="1:7" ht="19.5" customHeight="1">
      <c r="A61" s="35">
        <v>59</v>
      </c>
      <c r="B61" s="35" t="s">
        <v>21</v>
      </c>
      <c r="C61" s="36" t="s">
        <v>133</v>
      </c>
      <c r="D61" s="36" t="s">
        <v>202</v>
      </c>
      <c r="E61" s="29">
        <v>6555500</v>
      </c>
      <c r="F61" s="29">
        <v>6555500</v>
      </c>
      <c r="G61" s="29">
        <f>+E61-F61</f>
        <v>0</v>
      </c>
    </row>
    <row r="62" spans="1:7" ht="19.5" customHeight="1">
      <c r="A62" s="35">
        <v>60</v>
      </c>
      <c r="B62" s="35" t="s">
        <v>21</v>
      </c>
      <c r="C62" s="36" t="s">
        <v>162</v>
      </c>
      <c r="D62" s="36" t="s">
        <v>203</v>
      </c>
      <c r="E62" s="29">
        <v>6376000</v>
      </c>
      <c r="F62" s="29">
        <v>6376000</v>
      </c>
      <c r="G62" s="29">
        <f>+E62-F62</f>
        <v>0</v>
      </c>
    </row>
    <row r="63" spans="1:7" ht="19.5" customHeight="1">
      <c r="A63" s="35">
        <v>61</v>
      </c>
      <c r="B63" s="35" t="s">
        <v>19</v>
      </c>
      <c r="C63" s="36" t="s">
        <v>133</v>
      </c>
      <c r="D63" s="36" t="s">
        <v>205</v>
      </c>
      <c r="E63" s="29">
        <v>9900000</v>
      </c>
      <c r="F63" s="29">
        <v>9680000</v>
      </c>
      <c r="G63" s="29">
        <f>+E63-F63</f>
        <v>220000</v>
      </c>
    </row>
    <row r="64" spans="1:7" ht="19.5" customHeight="1">
      <c r="A64" s="35">
        <v>62</v>
      </c>
      <c r="B64" s="35" t="s">
        <v>20</v>
      </c>
      <c r="C64" s="36" t="s">
        <v>133</v>
      </c>
      <c r="D64" s="36" t="s">
        <v>206</v>
      </c>
      <c r="E64" s="29">
        <v>14883000</v>
      </c>
      <c r="F64" s="29">
        <v>14630000</v>
      </c>
      <c r="G64" s="29">
        <f>+E64-F64</f>
        <v>253000</v>
      </c>
    </row>
    <row r="65" spans="1:7" ht="19.5" customHeight="1">
      <c r="A65" s="35">
        <v>63</v>
      </c>
      <c r="B65" s="35" t="s">
        <v>21</v>
      </c>
      <c r="C65" s="36" t="s">
        <v>146</v>
      </c>
      <c r="D65" s="36" t="s">
        <v>207</v>
      </c>
      <c r="E65" s="29">
        <v>4895000</v>
      </c>
      <c r="F65" s="29">
        <v>4598000</v>
      </c>
      <c r="G65" s="29">
        <f>+E65-F65</f>
        <v>297000</v>
      </c>
    </row>
    <row r="66" spans="1:7" ht="19.5" customHeight="1">
      <c r="A66" s="35">
        <v>64</v>
      </c>
      <c r="B66" s="35" t="s">
        <v>19</v>
      </c>
      <c r="C66" s="36" t="s">
        <v>146</v>
      </c>
      <c r="D66" s="36" t="s">
        <v>209</v>
      </c>
      <c r="E66" s="29">
        <v>19200000</v>
      </c>
      <c r="F66" s="29">
        <v>19200000</v>
      </c>
      <c r="G66" s="29">
        <f>+E66-F66</f>
        <v>0</v>
      </c>
    </row>
    <row r="67" spans="1:7" ht="19.5" customHeight="1">
      <c r="A67" s="35">
        <v>65</v>
      </c>
      <c r="B67" s="35" t="s">
        <v>20</v>
      </c>
      <c r="C67" s="36" t="s">
        <v>137</v>
      </c>
      <c r="D67" s="36" t="s">
        <v>208</v>
      </c>
      <c r="E67" s="29">
        <v>51000000</v>
      </c>
      <c r="F67" s="29">
        <v>50170000</v>
      </c>
      <c r="G67" s="29">
        <f>+E67-F67</f>
        <v>830000</v>
      </c>
    </row>
    <row r="68" spans="1:7" ht="19.5" customHeight="1">
      <c r="A68" s="35">
        <v>66</v>
      </c>
      <c r="B68" s="35" t="s">
        <v>20</v>
      </c>
      <c r="C68" s="36" t="s">
        <v>152</v>
      </c>
      <c r="D68" s="36" t="s">
        <v>211</v>
      </c>
      <c r="E68" s="29">
        <v>15290000</v>
      </c>
      <c r="F68" s="29">
        <v>15070000</v>
      </c>
      <c r="G68" s="29">
        <f>+E68-F68</f>
        <v>220000</v>
      </c>
    </row>
    <row r="69" spans="1:7" ht="19.5" customHeight="1">
      <c r="A69" s="35">
        <v>67</v>
      </c>
      <c r="B69" s="35" t="s">
        <v>19</v>
      </c>
      <c r="C69" s="36" t="s">
        <v>146</v>
      </c>
      <c r="D69" s="36" t="s">
        <v>210</v>
      </c>
      <c r="E69" s="29">
        <v>23100000</v>
      </c>
      <c r="F69" s="29">
        <v>23100000</v>
      </c>
      <c r="G69" s="29">
        <f>+E69-F69</f>
        <v>0</v>
      </c>
    </row>
    <row r="70" spans="1:7" ht="19.5" customHeight="1">
      <c r="A70" s="35">
        <v>68</v>
      </c>
      <c r="B70" s="35" t="s">
        <v>19</v>
      </c>
      <c r="C70" s="36" t="s">
        <v>128</v>
      </c>
      <c r="D70" s="36" t="s">
        <v>212</v>
      </c>
      <c r="E70" s="29">
        <v>210000000</v>
      </c>
      <c r="F70" s="29">
        <v>207460000</v>
      </c>
      <c r="G70" s="29">
        <f>+E70-F70</f>
        <v>2540000</v>
      </c>
    </row>
    <row r="71" spans="1:7" ht="19.5" customHeight="1">
      <c r="A71" s="35">
        <v>69</v>
      </c>
      <c r="B71" s="35" t="s">
        <v>21</v>
      </c>
      <c r="C71" s="36" t="s">
        <v>133</v>
      </c>
      <c r="D71" s="36" t="s">
        <v>213</v>
      </c>
      <c r="E71" s="29">
        <v>12232000</v>
      </c>
      <c r="F71" s="29">
        <v>11849750</v>
      </c>
      <c r="G71" s="29">
        <f>+E71-F71</f>
        <v>382250</v>
      </c>
    </row>
    <row r="72" spans="1:7" ht="19.5" customHeight="1">
      <c r="A72" s="35">
        <v>70</v>
      </c>
      <c r="B72" s="35" t="s">
        <v>20</v>
      </c>
      <c r="C72" s="36" t="s">
        <v>131</v>
      </c>
      <c r="D72" s="36" t="s">
        <v>215</v>
      </c>
      <c r="E72" s="29">
        <v>13200000</v>
      </c>
      <c r="F72" s="29">
        <v>12001000</v>
      </c>
      <c r="G72" s="29">
        <f>+E72-F72</f>
        <v>1199000</v>
      </c>
    </row>
    <row r="73" spans="1:7" ht="19.5" customHeight="1">
      <c r="A73" s="35">
        <v>71</v>
      </c>
      <c r="B73" s="35" t="s">
        <v>19</v>
      </c>
      <c r="C73" s="36" t="s">
        <v>156</v>
      </c>
      <c r="D73" s="36" t="s">
        <v>217</v>
      </c>
      <c r="E73" s="29">
        <v>5400000</v>
      </c>
      <c r="F73" s="29">
        <v>5400000</v>
      </c>
      <c r="G73" s="29">
        <f>+E73-F73</f>
        <v>0</v>
      </c>
    </row>
    <row r="74" spans="1:7" ht="19.5" customHeight="1">
      <c r="A74" s="35">
        <v>72</v>
      </c>
      <c r="B74" s="35" t="s">
        <v>19</v>
      </c>
      <c r="C74" s="36" t="s">
        <v>156</v>
      </c>
      <c r="D74" s="36" t="s">
        <v>219</v>
      </c>
      <c r="E74" s="29">
        <v>11340000</v>
      </c>
      <c r="F74" s="29">
        <v>11340000</v>
      </c>
      <c r="G74" s="29">
        <f>+E74-F74</f>
        <v>0</v>
      </c>
    </row>
    <row r="75" spans="1:7" ht="19.5" customHeight="1">
      <c r="A75" s="35">
        <v>73</v>
      </c>
      <c r="B75" s="35" t="s">
        <v>19</v>
      </c>
      <c r="C75" s="36" t="s">
        <v>156</v>
      </c>
      <c r="D75" s="36" t="s">
        <v>218</v>
      </c>
      <c r="E75" s="29">
        <v>12150000</v>
      </c>
      <c r="F75" s="29">
        <v>12150000</v>
      </c>
      <c r="G75" s="29">
        <f>+E75-F75</f>
        <v>0</v>
      </c>
    </row>
    <row r="76" spans="1:7" ht="19.5" customHeight="1">
      <c r="A76" s="35">
        <v>74</v>
      </c>
      <c r="B76" s="35" t="s">
        <v>19</v>
      </c>
      <c r="C76" s="36" t="s">
        <v>133</v>
      </c>
      <c r="D76" s="36" t="s">
        <v>220</v>
      </c>
      <c r="E76" s="29">
        <v>16000000</v>
      </c>
      <c r="F76" s="29">
        <v>16000000</v>
      </c>
      <c r="G76" s="29">
        <f>+E76-F76</f>
        <v>0</v>
      </c>
    </row>
    <row r="77" spans="1:7" ht="19.5" customHeight="1">
      <c r="A77" s="35">
        <v>75</v>
      </c>
      <c r="B77" s="35" t="s">
        <v>21</v>
      </c>
      <c r="C77" s="36" t="s">
        <v>128</v>
      </c>
      <c r="D77" s="36" t="s">
        <v>216</v>
      </c>
      <c r="E77" s="29">
        <v>21062800</v>
      </c>
      <c r="F77" s="29">
        <v>20100300</v>
      </c>
      <c r="G77" s="29">
        <f>+E77-F77</f>
        <v>962500</v>
      </c>
    </row>
    <row r="78" spans="1:7" ht="19.5" customHeight="1">
      <c r="A78" s="35">
        <v>76</v>
      </c>
      <c r="B78" s="35" t="s">
        <v>19</v>
      </c>
      <c r="C78" s="36" t="s">
        <v>156</v>
      </c>
      <c r="D78" s="36" t="s">
        <v>214</v>
      </c>
      <c r="E78" s="29">
        <v>20790000</v>
      </c>
      <c r="F78" s="29">
        <v>20790000</v>
      </c>
      <c r="G78" s="29">
        <f>+E78-F78</f>
        <v>0</v>
      </c>
    </row>
    <row r="79" spans="1:7" ht="19.5" customHeight="1">
      <c r="A79" s="35">
        <v>77</v>
      </c>
      <c r="B79" s="35" t="s">
        <v>19</v>
      </c>
      <c r="C79" s="36" t="s">
        <v>128</v>
      </c>
      <c r="D79" s="36" t="s">
        <v>223</v>
      </c>
      <c r="E79" s="29">
        <v>21984000</v>
      </c>
      <c r="F79" s="29">
        <v>21876000</v>
      </c>
      <c r="G79" s="29">
        <f>+E79-F79</f>
        <v>108000</v>
      </c>
    </row>
    <row r="80" spans="1:7" ht="19.5" customHeight="1">
      <c r="A80" s="35">
        <v>78</v>
      </c>
      <c r="B80" s="35" t="s">
        <v>19</v>
      </c>
      <c r="C80" s="36" t="s">
        <v>128</v>
      </c>
      <c r="D80" s="36" t="s">
        <v>221</v>
      </c>
      <c r="E80" s="29">
        <v>7392000</v>
      </c>
      <c r="F80" s="29">
        <v>7392000</v>
      </c>
      <c r="G80" s="29">
        <f>+E80-F80</f>
        <v>0</v>
      </c>
    </row>
    <row r="81" spans="1:7" ht="19.5" customHeight="1">
      <c r="A81" s="35">
        <v>79</v>
      </c>
      <c r="B81" s="35" t="s">
        <v>21</v>
      </c>
      <c r="C81" s="36" t="s">
        <v>128</v>
      </c>
      <c r="D81" s="36" t="s">
        <v>222</v>
      </c>
      <c r="E81" s="29">
        <v>15609000</v>
      </c>
      <c r="F81" s="29">
        <v>15136000</v>
      </c>
      <c r="G81" s="29">
        <f>+E81-F81</f>
        <v>473000</v>
      </c>
    </row>
    <row r="82" spans="1:7" ht="19.5" customHeight="1">
      <c r="A82" s="35">
        <v>80</v>
      </c>
      <c r="B82" s="35" t="s">
        <v>19</v>
      </c>
      <c r="C82" s="36" t="s">
        <v>156</v>
      </c>
      <c r="D82" s="36" t="s">
        <v>225</v>
      </c>
      <c r="E82" s="29">
        <v>16806000</v>
      </c>
      <c r="F82" s="29">
        <v>16806000</v>
      </c>
      <c r="G82" s="29">
        <f>+E82-F82</f>
        <v>0</v>
      </c>
    </row>
    <row r="83" spans="1:7" ht="19.5" customHeight="1">
      <c r="A83" s="35">
        <v>81</v>
      </c>
      <c r="B83" s="35" t="s">
        <v>19</v>
      </c>
      <c r="C83" s="36" t="s">
        <v>128</v>
      </c>
      <c r="D83" s="36" t="s">
        <v>224</v>
      </c>
      <c r="E83" s="29">
        <v>20462040</v>
      </c>
      <c r="F83" s="29">
        <v>20462040</v>
      </c>
      <c r="G83" s="29">
        <f>+E83-F83</f>
        <v>0</v>
      </c>
    </row>
    <row r="84" spans="1:7" ht="19.5" customHeight="1">
      <c r="A84" s="35">
        <v>82</v>
      </c>
      <c r="B84" s="35" t="s">
        <v>20</v>
      </c>
      <c r="C84" s="36" t="s">
        <v>146</v>
      </c>
      <c r="D84" s="36" t="s">
        <v>226</v>
      </c>
      <c r="E84" s="29">
        <v>19800000</v>
      </c>
      <c r="F84" s="29">
        <v>17127000</v>
      </c>
      <c r="G84" s="29">
        <f>+E84-F84</f>
        <v>2673000</v>
      </c>
    </row>
    <row r="85" spans="1:7" ht="19.5" customHeight="1">
      <c r="A85" s="35">
        <v>83</v>
      </c>
      <c r="B85" s="35" t="s">
        <v>21</v>
      </c>
      <c r="C85" s="36" t="s">
        <v>133</v>
      </c>
      <c r="D85" s="36" t="s">
        <v>228</v>
      </c>
      <c r="E85" s="29">
        <v>20570000</v>
      </c>
      <c r="F85" s="29">
        <v>19831900</v>
      </c>
      <c r="G85" s="29">
        <f>+E85-F85</f>
        <v>738100</v>
      </c>
    </row>
    <row r="86" spans="1:7" ht="19.5" customHeight="1">
      <c r="A86" s="26">
        <v>84</v>
      </c>
      <c r="B86" s="26" t="s">
        <v>21</v>
      </c>
      <c r="C86" s="28" t="s">
        <v>146</v>
      </c>
      <c r="D86" s="28" t="s">
        <v>227</v>
      </c>
      <c r="E86" s="29">
        <v>27500000</v>
      </c>
      <c r="F86" s="29">
        <v>27500000</v>
      </c>
      <c r="G86" s="29">
        <f>+E86-F86</f>
        <v>0</v>
      </c>
    </row>
    <row r="87" spans="1:7" ht="19.5" customHeight="1">
      <c r="A87" s="26">
        <v>85</v>
      </c>
      <c r="B87" s="26" t="s">
        <v>19</v>
      </c>
      <c r="C87" s="28" t="s">
        <v>128</v>
      </c>
      <c r="D87" s="28" t="s">
        <v>229</v>
      </c>
      <c r="E87" s="29">
        <v>15048000</v>
      </c>
      <c r="F87" s="30">
        <v>14652000</v>
      </c>
      <c r="G87" s="29">
        <f>+E87-F87</f>
        <v>396000</v>
      </c>
    </row>
    <row r="88" spans="1:7" ht="19.5" customHeight="1">
      <c r="A88" s="26">
        <v>86</v>
      </c>
      <c r="B88" s="26" t="s">
        <v>19</v>
      </c>
      <c r="C88" s="28" t="s">
        <v>156</v>
      </c>
      <c r="D88" s="28" t="s">
        <v>230</v>
      </c>
      <c r="E88" s="29">
        <v>20892000</v>
      </c>
      <c r="F88" s="29">
        <v>20892000</v>
      </c>
      <c r="G88" s="29">
        <f>+E88-F88</f>
        <v>0</v>
      </c>
    </row>
    <row r="89" spans="1:7" ht="19.5" customHeight="1">
      <c r="A89" s="26">
        <v>87</v>
      </c>
      <c r="B89" s="26" t="s">
        <v>19</v>
      </c>
      <c r="C89" s="28" t="s">
        <v>130</v>
      </c>
      <c r="D89" s="28" t="s">
        <v>231</v>
      </c>
      <c r="E89" s="29">
        <v>5622000</v>
      </c>
      <c r="F89" s="29">
        <v>5622000</v>
      </c>
      <c r="G89" s="29">
        <f>+E89-F89</f>
        <v>0</v>
      </c>
    </row>
    <row r="90" spans="1:7" ht="19.5" customHeight="1">
      <c r="A90" s="26">
        <v>88</v>
      </c>
      <c r="B90" s="26" t="s">
        <v>19</v>
      </c>
      <c r="C90" s="28" t="s">
        <v>156</v>
      </c>
      <c r="D90" s="28" t="s">
        <v>232</v>
      </c>
      <c r="E90" s="29">
        <v>12980000</v>
      </c>
      <c r="F90" s="29">
        <v>12980000</v>
      </c>
      <c r="G90" s="29">
        <f>+E90-F90</f>
        <v>0</v>
      </c>
    </row>
    <row r="91" spans="1:7" ht="19.5" customHeight="1">
      <c r="A91" s="26">
        <v>89</v>
      </c>
      <c r="B91" s="26" t="s">
        <v>19</v>
      </c>
      <c r="C91" s="28" t="s">
        <v>128</v>
      </c>
      <c r="D91" s="28" t="s">
        <v>234</v>
      </c>
      <c r="E91" s="29">
        <v>12240000</v>
      </c>
      <c r="F91" s="31">
        <v>11781000</v>
      </c>
      <c r="G91" s="29">
        <f>+E91-F91</f>
        <v>459000</v>
      </c>
    </row>
    <row r="92" spans="1:7" ht="19.5" customHeight="1">
      <c r="A92" s="26">
        <v>90</v>
      </c>
      <c r="B92" s="26" t="s">
        <v>21</v>
      </c>
      <c r="C92" s="28" t="s">
        <v>128</v>
      </c>
      <c r="D92" s="28" t="s">
        <v>233</v>
      </c>
      <c r="E92" s="29">
        <v>19140000</v>
      </c>
      <c r="F92" s="29">
        <v>18612000</v>
      </c>
      <c r="G92" s="29">
        <f>+E92-F92</f>
        <v>528000</v>
      </c>
    </row>
    <row r="93" spans="1:7" ht="19.5" customHeight="1">
      <c r="A93" s="26">
        <v>91</v>
      </c>
      <c r="B93" s="26" t="s">
        <v>244</v>
      </c>
      <c r="C93" s="28" t="s">
        <v>32</v>
      </c>
      <c r="D93" s="28" t="s">
        <v>243</v>
      </c>
      <c r="E93" s="29">
        <v>14593000</v>
      </c>
      <c r="F93" s="31">
        <v>14564000</v>
      </c>
      <c r="G93" s="29">
        <f>+E93-F93</f>
        <v>29000</v>
      </c>
    </row>
    <row r="94" spans="1:7" ht="19.5" customHeight="1">
      <c r="A94" s="26">
        <v>92</v>
      </c>
      <c r="B94" s="26" t="s">
        <v>19</v>
      </c>
      <c r="C94" s="28" t="s">
        <v>130</v>
      </c>
      <c r="D94" s="28" t="s">
        <v>236</v>
      </c>
      <c r="E94" s="29">
        <v>254857000</v>
      </c>
      <c r="F94" s="31">
        <v>253440000</v>
      </c>
      <c r="G94" s="29">
        <f>+E94-F94</f>
        <v>1417000</v>
      </c>
    </row>
    <row r="95" spans="1:7" ht="19.5" customHeight="1">
      <c r="A95" s="26">
        <v>93</v>
      </c>
      <c r="B95" s="26" t="s">
        <v>19</v>
      </c>
      <c r="C95" s="28" t="s">
        <v>128</v>
      </c>
      <c r="D95" s="28" t="s">
        <v>235</v>
      </c>
      <c r="E95" s="29">
        <v>2189602000</v>
      </c>
      <c r="F95" s="29">
        <v>2189602000</v>
      </c>
      <c r="G95" s="29">
        <f>+E95-F95</f>
        <v>0</v>
      </c>
    </row>
    <row r="96" spans="1:7" ht="19.5" customHeight="1"/>
  </sheetData>
  <sortState xmlns:xlrd2="http://schemas.microsoft.com/office/spreadsheetml/2017/richdata2" ref="A3:G95">
    <sortCondition ref="A3:A95"/>
  </sortState>
  <mergeCells count="1">
    <mergeCell ref="A1:G1"/>
  </mergeCells>
  <phoneticPr fontId="2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2022-08-09T05:23:55Z</dcterms:created>
  <dcterms:modified xsi:type="dcterms:W3CDTF">2025-04-11T04:13:09Z</dcterms:modified>
</cp:coreProperties>
</file>